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138F8D75-E8FB-49FE-84F2-E47AC42528E5}" xr6:coauthVersionLast="47" xr6:coauthVersionMax="47" xr10:uidLastSave="{00000000-0000-0000-0000-000000000000}"/>
  <bookViews>
    <workbookView xWindow="-120" yWindow="-120" windowWidth="29040" windowHeight="15840" tabRatio="599" xr2:uid="{00000000-000D-0000-FFFF-FFFF00000000}"/>
  </bookViews>
  <sheets>
    <sheet name="利用内訳表" sheetId="9" r:id="rId1"/>
  </sheets>
  <definedNames>
    <definedName name="_xlnm.Print_Area" localSheetId="0">利用内訳表!$A$1:$Q$43</definedName>
    <definedName name="クーポン等">利用内訳表!$M$14:$M$33</definedName>
    <definedName name="ふりがな">利用内訳表!$D$14:$D$33</definedName>
    <definedName name="ベビーシッター名">利用内訳表!$E$14:$E$33</definedName>
    <definedName name="開始時間">利用内訳表!$F$14:$F$33</definedName>
    <definedName name="交付申請額">利用内訳表!$Q$14:$Q$33</definedName>
    <definedName name="児童名">利用内訳表!$C$14:$C$33</definedName>
    <definedName name="時間計算">利用内訳表!$I$14:$I$33</definedName>
    <definedName name="終了時間">利用内訳表!$G$14:$G$33</definedName>
    <definedName name="対象外経費">利用内訳表!$L$14:$L$33</definedName>
    <definedName name="保育料">利用内訳表!$K$14:$K$33</definedName>
    <definedName name="保育料_クーポン等">利用内訳表!$O$14:$O$33</definedName>
    <definedName name="保護者名">利用内訳表!$B$14:$B$33</definedName>
    <definedName name="補助基準額">利用内訳表!$P$14:$P$33</definedName>
    <definedName name="夜間利用">利用内訳表!$J$14:$J$33</definedName>
    <definedName name="利用時間">利用内訳表!$H$14:$H$33</definedName>
    <definedName name="利用内訳表">利用内訳表!$A$13:$Q$33</definedName>
    <definedName name="利用日">利用内訳表!$A$14:$A$33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5" i="9" l="1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14" i="9"/>
  <c r="B14" i="9" l="1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F43" i="9" l="1"/>
  <c r="F42" i="9"/>
  <c r="H15" i="9" l="1"/>
  <c r="F39" i="9" s="1"/>
  <c r="O15" i="9"/>
  <c r="H16" i="9"/>
  <c r="I16" i="9" s="1"/>
  <c r="O16" i="9"/>
  <c r="H17" i="9"/>
  <c r="I17" i="9"/>
  <c r="O17" i="9"/>
  <c r="H18" i="9"/>
  <c r="I18" i="9" s="1"/>
  <c r="O18" i="9"/>
  <c r="H19" i="9"/>
  <c r="I19" i="9"/>
  <c r="O19" i="9"/>
  <c r="H20" i="9"/>
  <c r="I20" i="9"/>
  <c r="O20" i="9"/>
  <c r="H21" i="9"/>
  <c r="I21" i="9" s="1"/>
  <c r="O21" i="9"/>
  <c r="H22" i="9"/>
  <c r="I22" i="9" s="1"/>
  <c r="O22" i="9"/>
  <c r="H23" i="9"/>
  <c r="I23" i="9"/>
  <c r="O23" i="9"/>
  <c r="H24" i="9"/>
  <c r="I24" i="9" s="1"/>
  <c r="O24" i="9"/>
  <c r="H25" i="9"/>
  <c r="I25" i="9"/>
  <c r="O25" i="9"/>
  <c r="H26" i="9"/>
  <c r="I26" i="9" s="1"/>
  <c r="O26" i="9"/>
  <c r="H27" i="9"/>
  <c r="I27" i="9" s="1"/>
  <c r="O27" i="9"/>
  <c r="H28" i="9"/>
  <c r="I28" i="9"/>
  <c r="O28" i="9"/>
  <c r="H29" i="9"/>
  <c r="I29" i="9" s="1"/>
  <c r="O29" i="9"/>
  <c r="H30" i="9"/>
  <c r="I30" i="9" s="1"/>
  <c r="O30" i="9"/>
  <c r="H31" i="9"/>
  <c r="I31" i="9" s="1"/>
  <c r="O31" i="9"/>
  <c r="H32" i="9"/>
  <c r="I32" i="9" s="1"/>
  <c r="O32" i="9"/>
  <c r="H33" i="9"/>
  <c r="I33" i="9"/>
  <c r="O33" i="9"/>
  <c r="O14" i="9"/>
  <c r="H14" i="9"/>
  <c r="I15" i="9" l="1"/>
  <c r="F40" i="9" s="1"/>
  <c r="I14" i="9"/>
  <c r="F37" i="9" s="1"/>
  <c r="F36" i="9"/>
</calcChain>
</file>

<file path=xl/sharedStrings.xml><?xml version="1.0" encoding="utf-8"?>
<sst xmlns="http://schemas.openxmlformats.org/spreadsheetml/2006/main" count="37" uniqueCount="32">
  <si>
    <t>児童名</t>
    <rPh sb="0" eb="2">
      <t>ジドウ</t>
    </rPh>
    <rPh sb="2" eb="3">
      <t>メイ</t>
    </rPh>
    <phoneticPr fontId="1"/>
  </si>
  <si>
    <t>留意事項</t>
    <rPh sb="0" eb="2">
      <t>リュウイ</t>
    </rPh>
    <rPh sb="2" eb="4">
      <t>ジコウ</t>
    </rPh>
    <phoneticPr fontId="1"/>
  </si>
  <si>
    <t>・記載欄が不足する場合、本内訳表をコピーの上ご記入ください。</t>
    <rPh sb="1" eb="3">
      <t>キサイ</t>
    </rPh>
    <rPh sb="3" eb="4">
      <t>ラン</t>
    </rPh>
    <rPh sb="5" eb="7">
      <t>フソク</t>
    </rPh>
    <rPh sb="9" eb="11">
      <t>バアイ</t>
    </rPh>
    <rPh sb="12" eb="13">
      <t>ホン</t>
    </rPh>
    <rPh sb="13" eb="16">
      <t>ウチワケヒョウ</t>
    </rPh>
    <rPh sb="21" eb="22">
      <t>ウエ</t>
    </rPh>
    <rPh sb="23" eb="25">
      <t>キニュウ</t>
    </rPh>
    <phoneticPr fontId="1"/>
  </si>
  <si>
    <t>年</t>
    <rPh sb="0" eb="1">
      <t>ネン</t>
    </rPh>
    <phoneticPr fontId="1"/>
  </si>
  <si>
    <t>月分＞</t>
    <rPh sb="0" eb="2">
      <t>ガツブン</t>
    </rPh>
    <phoneticPr fontId="1"/>
  </si>
  <si>
    <t>・ベビーシッター事業者が発行する領収書、利用明細書（利用した児童、利用日、利用時間、利用料の内訳がわかるもの）、ベビーシッター要件証明書を添付してください。</t>
    <rPh sb="8" eb="11">
      <t>ジギョウシャ</t>
    </rPh>
    <rPh sb="12" eb="14">
      <t>ハッコウ</t>
    </rPh>
    <rPh sb="16" eb="19">
      <t>リョウシュウショ</t>
    </rPh>
    <rPh sb="20" eb="25">
      <t>リヨウメイサイショ</t>
    </rPh>
    <rPh sb="26" eb="28">
      <t>リヨウ</t>
    </rPh>
    <rPh sb="30" eb="32">
      <t>ジドウ</t>
    </rPh>
    <rPh sb="33" eb="35">
      <t>リヨウ</t>
    </rPh>
    <rPh sb="35" eb="36">
      <t>ビ</t>
    </rPh>
    <rPh sb="37" eb="39">
      <t>リヨウ</t>
    </rPh>
    <rPh sb="39" eb="41">
      <t>ジカン</t>
    </rPh>
    <rPh sb="42" eb="45">
      <t>リヨウリョウ</t>
    </rPh>
    <rPh sb="46" eb="48">
      <t>ウチワケ</t>
    </rPh>
    <rPh sb="63" eb="68">
      <t>ヨウケンショウメイショ</t>
    </rPh>
    <rPh sb="69" eb="71">
      <t>テンプ</t>
    </rPh>
    <phoneticPr fontId="1"/>
  </si>
  <si>
    <t>＜利用月令和　</t>
    <rPh sb="1" eb="3">
      <t>リヨウ</t>
    </rPh>
    <rPh sb="3" eb="4">
      <t>ツキ</t>
    </rPh>
    <rPh sb="4" eb="6">
      <t>レイワ</t>
    </rPh>
    <phoneticPr fontId="1"/>
  </si>
  <si>
    <t>（フリガナ）</t>
    <phoneticPr fontId="1"/>
  </si>
  <si>
    <t>利用日</t>
    <rPh sb="0" eb="2">
      <t>リヨウ</t>
    </rPh>
    <rPh sb="2" eb="3">
      <t>ビ</t>
    </rPh>
    <phoneticPr fontId="1"/>
  </si>
  <si>
    <t>保護者名</t>
    <rPh sb="0" eb="3">
      <t>ホゴシャ</t>
    </rPh>
    <rPh sb="3" eb="4">
      <t>メイ</t>
    </rPh>
    <phoneticPr fontId="1"/>
  </si>
  <si>
    <t>ベビーシッター名</t>
    <rPh sb="7" eb="8">
      <t>メイ</t>
    </rPh>
    <phoneticPr fontId="1"/>
  </si>
  <si>
    <t>開始時間</t>
    <rPh sb="0" eb="2">
      <t>カイシ</t>
    </rPh>
    <rPh sb="2" eb="4">
      <t>ジカン</t>
    </rPh>
    <phoneticPr fontId="1"/>
  </si>
  <si>
    <t>終了時間</t>
    <rPh sb="0" eb="2">
      <t>シュウリョウ</t>
    </rPh>
    <rPh sb="2" eb="4">
      <t>ジカン</t>
    </rPh>
    <phoneticPr fontId="1"/>
  </si>
  <si>
    <t>利用時間</t>
    <rPh sb="0" eb="2">
      <t>リヨウ</t>
    </rPh>
    <rPh sb="2" eb="4">
      <t>ジカン</t>
    </rPh>
    <phoneticPr fontId="1"/>
  </si>
  <si>
    <t>時間計算</t>
    <rPh sb="0" eb="2">
      <t>ジカン</t>
    </rPh>
    <rPh sb="2" eb="4">
      <t>ケイサン</t>
    </rPh>
    <phoneticPr fontId="1"/>
  </si>
  <si>
    <t>夜間利用</t>
    <rPh sb="0" eb="2">
      <t>ヤカン</t>
    </rPh>
    <rPh sb="2" eb="4">
      <t>リヨウ</t>
    </rPh>
    <phoneticPr fontId="1"/>
  </si>
  <si>
    <t>補助基準額</t>
    <rPh sb="0" eb="2">
      <t>ホジョ</t>
    </rPh>
    <rPh sb="2" eb="4">
      <t>キジュン</t>
    </rPh>
    <rPh sb="4" eb="5">
      <t>ガク</t>
    </rPh>
    <phoneticPr fontId="1"/>
  </si>
  <si>
    <t>保育料</t>
    <rPh sb="0" eb="3">
      <t>ホイクリョウ</t>
    </rPh>
    <phoneticPr fontId="1"/>
  </si>
  <si>
    <t>対象外経費</t>
    <rPh sb="0" eb="3">
      <t>タイショウガイ</t>
    </rPh>
    <rPh sb="3" eb="5">
      <t>ケイヒ</t>
    </rPh>
    <phoneticPr fontId="1"/>
  </si>
  <si>
    <t>クーポン等</t>
    <rPh sb="4" eb="5">
      <t>トウ</t>
    </rPh>
    <phoneticPr fontId="1"/>
  </si>
  <si>
    <t>保育料－クーポン等</t>
    <rPh sb="0" eb="3">
      <t>ホイクリョウ</t>
    </rPh>
    <rPh sb="8" eb="9">
      <t>トウ</t>
    </rPh>
    <phoneticPr fontId="1"/>
  </si>
  <si>
    <t>ふりがな</t>
    <phoneticPr fontId="1"/>
  </si>
  <si>
    <t>交付申請額</t>
    <rPh sb="0" eb="2">
      <t>コウフ</t>
    </rPh>
    <rPh sb="2" eb="4">
      <t>シンセイ</t>
    </rPh>
    <rPh sb="4" eb="5">
      <t>ガク</t>
    </rPh>
    <phoneticPr fontId="1"/>
  </si>
  <si>
    <t>当月利用申請時間合計</t>
    <rPh sb="0" eb="1">
      <t>トウ</t>
    </rPh>
    <rPh sb="1" eb="2">
      <t>ツキ</t>
    </rPh>
    <rPh sb="2" eb="4">
      <t>リヨウ</t>
    </rPh>
    <rPh sb="4" eb="6">
      <t>シンセイ</t>
    </rPh>
    <rPh sb="6" eb="8">
      <t>ジカン</t>
    </rPh>
    <rPh sb="8" eb="10">
      <t>ゴウケイ</t>
    </rPh>
    <phoneticPr fontId="1"/>
  </si>
  <si>
    <t>児童名（１人目）</t>
    <rPh sb="0" eb="2">
      <t>ジドウ</t>
    </rPh>
    <rPh sb="2" eb="3">
      <t>メイ</t>
    </rPh>
    <rPh sb="5" eb="6">
      <t>ニン</t>
    </rPh>
    <rPh sb="6" eb="7">
      <t>メ</t>
    </rPh>
    <phoneticPr fontId="1"/>
  </si>
  <si>
    <t>当月交付申請額合計</t>
    <rPh sb="0" eb="1">
      <t>トウ</t>
    </rPh>
    <rPh sb="1" eb="2">
      <t>ツキ</t>
    </rPh>
    <rPh sb="2" eb="4">
      <t>コウフ</t>
    </rPh>
    <rPh sb="4" eb="6">
      <t>シンセイ</t>
    </rPh>
    <rPh sb="6" eb="7">
      <t>ガク</t>
    </rPh>
    <rPh sb="7" eb="9">
      <t>ゴウケイ</t>
    </rPh>
    <phoneticPr fontId="1"/>
  </si>
  <si>
    <t>児童名（２人目）</t>
    <rPh sb="0" eb="2">
      <t>ジドウ</t>
    </rPh>
    <rPh sb="2" eb="3">
      <t>メイ</t>
    </rPh>
    <rPh sb="5" eb="6">
      <t>ニン</t>
    </rPh>
    <rPh sb="6" eb="7">
      <t>メ</t>
    </rPh>
    <phoneticPr fontId="1"/>
  </si>
  <si>
    <t>児童名（３人目）</t>
    <rPh sb="0" eb="2">
      <t>ジドウ</t>
    </rPh>
    <rPh sb="2" eb="3">
      <t>メイ</t>
    </rPh>
    <rPh sb="5" eb="6">
      <t>ニン</t>
    </rPh>
    <rPh sb="6" eb="7">
      <t>メ</t>
    </rPh>
    <phoneticPr fontId="1"/>
  </si>
  <si>
    <t>・利用内訳表（Excel版用）は、３か月単位かつ保護者毎に作成してください。</t>
    <rPh sb="1" eb="6">
      <t>リヨウウチワケヒョウ</t>
    </rPh>
    <rPh sb="19" eb="20">
      <t>ゲツ</t>
    </rPh>
    <rPh sb="20" eb="22">
      <t>タンイ</t>
    </rPh>
    <rPh sb="24" eb="27">
      <t>ホゴシャ</t>
    </rPh>
    <rPh sb="27" eb="28">
      <t>ゴト</t>
    </rPh>
    <rPh sb="29" eb="31">
      <t>サクセイ</t>
    </rPh>
    <phoneticPr fontId="1"/>
  </si>
  <si>
    <t>共同保育</t>
    <rPh sb="0" eb="4">
      <t>キョウドウホイク</t>
    </rPh>
    <phoneticPr fontId="1"/>
  </si>
  <si>
    <t>ベビーシッター利用内訳表（Excel版用）</t>
    <rPh sb="7" eb="12">
      <t>リヨウウチワケヒョウ</t>
    </rPh>
    <rPh sb="18" eb="19">
      <t>バン</t>
    </rPh>
    <rPh sb="19" eb="20">
      <t>ヨウ</t>
    </rPh>
    <phoneticPr fontId="1"/>
  </si>
  <si>
    <t>・申請時間について、児童一人につき年度あたり144時間が申請上限です。
（ふたご、みつご等の多胎児の場合、障害児の場合、ひとり親家庭の場合、児童一人につき年度あたり288時間が上限です。
・ベビーシッター事業者から請求される料金のうち、純然たる保育サービス提供対価（税込）のみが助成対象です。入会金、会費、交通費、キャンセル料、保険料、おむつ代等の実費、クーポン・ポイント利用で割引された料金等は、助成対象外です。
・純然たる保育サービス提供対価（税込）からクーポン等を差し引いた金額が交付対象額となります。</t>
    <rPh sb="1" eb="3">
      <t>シンセイ</t>
    </rPh>
    <rPh sb="3" eb="5">
      <t>ジカン</t>
    </rPh>
    <rPh sb="53" eb="56">
      <t>ショウガイジ</t>
    </rPh>
    <rPh sb="57" eb="59">
      <t>バアイ</t>
    </rPh>
    <rPh sb="63" eb="66">
      <t>オヤカテイ</t>
    </rPh>
    <rPh sb="67" eb="69">
      <t>バアイ</t>
    </rPh>
    <rPh sb="243" eb="245">
      <t>コウフ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</si>
</sst>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h:mm;@"/>
    <numFmt numFmtId="177" formatCode="#,##0_ "/>
    <numFmt numFmtId="178" formatCode="[$-411]ggge&quot;年&quot;m&quot;月&quot;d&quot;日&quot;;@"/>
    <numFmt numFmtId="179" formatCode="#,##0&quot;円&quot;"/>
    <numFmt numFmtId="180" formatCode="[h]:mm"/>
    <numFmt numFmtId="181" formatCode="[h]&quot;時間&quot;mm&quot;分&quot;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Protection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Fill="1" applyProtection="1">
      <alignment vertical="center"/>
    </xf>
    <xf numFmtId="0" fontId="7" fillId="0" borderId="0" xfId="0" applyFont="1" applyAlignment="1" applyProtection="1">
      <alignment vertical="center" shrinkToFit="1"/>
    </xf>
    <xf numFmtId="0" fontId="7" fillId="0" borderId="0" xfId="0" applyFont="1" applyProtection="1">
      <alignment vertical="center"/>
    </xf>
    <xf numFmtId="0" fontId="2" fillId="0" borderId="0" xfId="0" applyFont="1" applyFill="1">
      <alignment vertical="center"/>
    </xf>
    <xf numFmtId="0" fontId="2" fillId="0" borderId="2" xfId="0" applyNumberFormat="1" applyFont="1" applyBorder="1">
      <alignment vertical="center"/>
    </xf>
    <xf numFmtId="177" fontId="2" fillId="0" borderId="2" xfId="0" applyNumberFormat="1" applyFont="1" applyBorder="1">
      <alignment vertical="center"/>
    </xf>
    <xf numFmtId="0" fontId="6" fillId="0" borderId="0" xfId="0" applyFont="1" applyAlignment="1" applyProtection="1">
      <alignment vertic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wrapText="1" shrinkToFit="1"/>
    </xf>
    <xf numFmtId="178" fontId="2" fillId="2" borderId="2" xfId="0" applyNumberFormat="1" applyFont="1" applyFill="1" applyBorder="1" applyProtection="1">
      <alignment vertical="center"/>
      <protection locked="0"/>
    </xf>
    <xf numFmtId="0" fontId="2" fillId="2" borderId="2" xfId="0" applyFont="1" applyFill="1" applyBorder="1" applyProtection="1">
      <alignment vertical="center"/>
      <protection locked="0"/>
    </xf>
    <xf numFmtId="176" fontId="2" fillId="2" borderId="2" xfId="0" applyNumberFormat="1" applyFont="1" applyFill="1" applyBorder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177" fontId="2" fillId="2" borderId="2" xfId="0" applyNumberFormat="1" applyFont="1" applyFill="1" applyBorder="1" applyProtection="1">
      <alignment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2" fillId="0" borderId="2" xfId="0" applyFont="1" applyFill="1" applyBorder="1" applyProtection="1">
      <alignment vertical="center"/>
    </xf>
    <xf numFmtId="180" fontId="2" fillId="0" borderId="2" xfId="0" applyNumberFormat="1" applyFont="1" applyBorder="1">
      <alignment vertical="center"/>
    </xf>
    <xf numFmtId="0" fontId="2" fillId="0" borderId="10" xfId="0" applyFont="1" applyBorder="1" applyAlignment="1">
      <alignment vertical="top" wrapText="1"/>
    </xf>
    <xf numFmtId="0" fontId="2" fillId="0" borderId="7" xfId="0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13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2" fillId="0" borderId="9" xfId="0" applyFont="1" applyBorder="1" applyAlignment="1">
      <alignment vertical="top"/>
    </xf>
    <xf numFmtId="0" fontId="6" fillId="0" borderId="0" xfId="0" applyFont="1" applyAlignment="1" applyProtection="1">
      <alignment vertical="center"/>
    </xf>
    <xf numFmtId="0" fontId="0" fillId="0" borderId="0" xfId="0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81" fontId="2" fillId="0" borderId="15" xfId="0" applyNumberFormat="1" applyFont="1" applyBorder="1" applyAlignment="1">
      <alignment horizontal="center" vertical="center"/>
    </xf>
    <xf numFmtId="181" fontId="2" fillId="0" borderId="16" xfId="0" applyNumberFormat="1" applyFont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179" fontId="2" fillId="0" borderId="3" xfId="0" applyNumberFormat="1" applyFont="1" applyBorder="1" applyAlignment="1">
      <alignment horizontal="center" vertical="center"/>
    </xf>
    <xf numFmtId="179" fontId="2" fillId="0" borderId="5" xfId="0" applyNumberFormat="1" applyFont="1" applyBorder="1" applyAlignment="1">
      <alignment horizontal="center" vertical="center"/>
    </xf>
    <xf numFmtId="0" fontId="7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6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43"/>
  <sheetViews>
    <sheetView tabSelected="1" zoomScale="85" zoomScaleNormal="85" workbookViewId="0">
      <selection activeCell="B40" sqref="B40:C40"/>
    </sheetView>
  </sheetViews>
  <sheetFormatPr defaultRowHeight="13.5" x14ac:dyDescent="0.4"/>
  <cols>
    <col min="1" max="1" width="16.5" style="1" bestFit="1" customWidth="1"/>
    <col min="2" max="3" width="15.625" style="1" customWidth="1"/>
    <col min="4" max="5" width="17.25" style="1" bestFit="1" customWidth="1"/>
    <col min="6" max="16384" width="9" style="1"/>
  </cols>
  <sheetData>
    <row r="1" spans="1:33" ht="21" x14ac:dyDescent="0.4">
      <c r="A1" s="2" t="s">
        <v>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3" x14ac:dyDescent="0.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x14ac:dyDescent="0.4">
      <c r="A3" s="45" t="s">
        <v>7</v>
      </c>
      <c r="B3" s="45"/>
      <c r="C3" s="46"/>
      <c r="D3" s="46"/>
      <c r="E3" s="46"/>
      <c r="F3" s="46"/>
      <c r="G3" s="46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 ht="18.75" x14ac:dyDescent="0.4">
      <c r="A4" s="42" t="s">
        <v>9</v>
      </c>
      <c r="B4" s="42"/>
      <c r="C4" s="43"/>
      <c r="D4" s="43"/>
      <c r="E4" s="43"/>
      <c r="F4" s="43"/>
      <c r="G4" s="43"/>
      <c r="H4" s="4"/>
      <c r="I4" s="3"/>
      <c r="J4" s="3"/>
      <c r="K4" s="3"/>
      <c r="L4" s="4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 x14ac:dyDescent="0.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3" x14ac:dyDescent="0.4">
      <c r="A6" s="44" t="s">
        <v>1</v>
      </c>
      <c r="B6" s="44"/>
      <c r="C6" s="4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 ht="18.75" x14ac:dyDescent="0.4">
      <c r="A7" s="30" t="s">
        <v>28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</row>
    <row r="8" spans="1:33" ht="18.75" x14ac:dyDescent="0.4">
      <c r="A8" s="30" t="s">
        <v>5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</row>
    <row r="9" spans="1:33" ht="18.75" x14ac:dyDescent="0.4">
      <c r="A9" s="30" t="s">
        <v>2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</row>
    <row r="10" spans="1:33" x14ac:dyDescent="0.4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</row>
    <row r="11" spans="1:33" ht="16.5" x14ac:dyDescent="0.4">
      <c r="A11" s="5" t="s">
        <v>6</v>
      </c>
      <c r="B11" s="18"/>
      <c r="C11" s="6" t="s">
        <v>3</v>
      </c>
      <c r="D11" s="47"/>
      <c r="E11" s="47"/>
      <c r="F11" s="5" t="s">
        <v>4</v>
      </c>
      <c r="G11" s="5"/>
      <c r="H11" s="41"/>
      <c r="I11" s="41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</row>
    <row r="13" spans="1:33" s="7" customFormat="1" ht="26.1" customHeight="1" x14ac:dyDescent="0.4">
      <c r="A13" s="11" t="s">
        <v>8</v>
      </c>
      <c r="B13" s="11" t="s">
        <v>9</v>
      </c>
      <c r="C13" s="11" t="s">
        <v>0</v>
      </c>
      <c r="D13" s="11" t="s">
        <v>21</v>
      </c>
      <c r="E13" s="11" t="s">
        <v>10</v>
      </c>
      <c r="F13" s="11" t="s">
        <v>11</v>
      </c>
      <c r="G13" s="11" t="s">
        <v>12</v>
      </c>
      <c r="H13" s="11" t="s">
        <v>13</v>
      </c>
      <c r="I13" s="11" t="s">
        <v>14</v>
      </c>
      <c r="J13" s="11" t="s">
        <v>15</v>
      </c>
      <c r="K13" s="11" t="s">
        <v>17</v>
      </c>
      <c r="L13" s="11" t="s">
        <v>18</v>
      </c>
      <c r="M13" s="11" t="s">
        <v>19</v>
      </c>
      <c r="N13" s="11" t="s">
        <v>29</v>
      </c>
      <c r="O13" s="12" t="s">
        <v>20</v>
      </c>
      <c r="P13" s="11" t="s">
        <v>16</v>
      </c>
      <c r="Q13" s="11" t="s">
        <v>22</v>
      </c>
    </row>
    <row r="14" spans="1:33" x14ac:dyDescent="0.4">
      <c r="A14" s="13"/>
      <c r="B14" s="19" t="str">
        <f>IF(A14="","",$C$4)</f>
        <v/>
      </c>
      <c r="C14" s="14"/>
      <c r="D14" s="14"/>
      <c r="E14" s="14"/>
      <c r="F14" s="15"/>
      <c r="G14" s="15"/>
      <c r="H14" s="20">
        <f>G14-F14</f>
        <v>0</v>
      </c>
      <c r="I14" s="8">
        <f>H14*24</f>
        <v>0</v>
      </c>
      <c r="J14" s="16"/>
      <c r="K14" s="17"/>
      <c r="L14" s="17"/>
      <c r="M14" s="17"/>
      <c r="N14" s="17"/>
      <c r="O14" s="9">
        <f>K14-M14</f>
        <v>0</v>
      </c>
      <c r="P14" s="9">
        <f>ROUNDDOWN(IF(J14="○",I14*3500,I14*2500)*100,0)/100</f>
        <v>0</v>
      </c>
      <c r="Q14" s="9">
        <f>SUM(ROUND(MIN(O14:P14),0))</f>
        <v>0</v>
      </c>
    </row>
    <row r="15" spans="1:33" x14ac:dyDescent="0.4">
      <c r="A15" s="13"/>
      <c r="B15" s="19" t="str">
        <f t="shared" ref="B15:B33" si="0">IF(A15="","",$C$4)</f>
        <v/>
      </c>
      <c r="C15" s="14"/>
      <c r="D15" s="14"/>
      <c r="E15" s="14"/>
      <c r="F15" s="15"/>
      <c r="G15" s="15"/>
      <c r="H15" s="20">
        <f t="shared" ref="H15:H33" si="1">G15-F15</f>
        <v>0</v>
      </c>
      <c r="I15" s="8">
        <f t="shared" ref="I15:I33" si="2">H15*24</f>
        <v>0</v>
      </c>
      <c r="J15" s="16"/>
      <c r="K15" s="17"/>
      <c r="L15" s="17"/>
      <c r="M15" s="17"/>
      <c r="N15" s="17"/>
      <c r="O15" s="9">
        <f t="shared" ref="O15:O33" si="3">K15-M15</f>
        <v>0</v>
      </c>
      <c r="P15" s="9">
        <f t="shared" ref="P15:P33" si="4">ROUNDDOWN(IF(J15="○",I15*3500,I15*2500)*100,0)/100</f>
        <v>0</v>
      </c>
      <c r="Q15" s="9">
        <f t="shared" ref="Q15:Q33" si="5">SUM(ROUND(MIN(O15:P15),0))</f>
        <v>0</v>
      </c>
    </row>
    <row r="16" spans="1:33" x14ac:dyDescent="0.4">
      <c r="A16" s="13"/>
      <c r="B16" s="19" t="str">
        <f t="shared" si="0"/>
        <v/>
      </c>
      <c r="C16" s="14"/>
      <c r="D16" s="14"/>
      <c r="E16" s="14"/>
      <c r="F16" s="15"/>
      <c r="G16" s="15"/>
      <c r="H16" s="20">
        <f t="shared" si="1"/>
        <v>0</v>
      </c>
      <c r="I16" s="8">
        <f t="shared" si="2"/>
        <v>0</v>
      </c>
      <c r="J16" s="16"/>
      <c r="K16" s="17"/>
      <c r="L16" s="17"/>
      <c r="M16" s="17"/>
      <c r="N16" s="17"/>
      <c r="O16" s="9">
        <f t="shared" si="3"/>
        <v>0</v>
      </c>
      <c r="P16" s="9">
        <f t="shared" si="4"/>
        <v>0</v>
      </c>
      <c r="Q16" s="9">
        <f t="shared" si="5"/>
        <v>0</v>
      </c>
    </row>
    <row r="17" spans="1:17" x14ac:dyDescent="0.4">
      <c r="A17" s="13"/>
      <c r="B17" s="19" t="str">
        <f t="shared" si="0"/>
        <v/>
      </c>
      <c r="C17" s="14"/>
      <c r="D17" s="14"/>
      <c r="E17" s="14"/>
      <c r="F17" s="15"/>
      <c r="G17" s="15"/>
      <c r="H17" s="20">
        <f t="shared" si="1"/>
        <v>0</v>
      </c>
      <c r="I17" s="8">
        <f t="shared" si="2"/>
        <v>0</v>
      </c>
      <c r="J17" s="16"/>
      <c r="K17" s="17"/>
      <c r="L17" s="17"/>
      <c r="M17" s="17"/>
      <c r="N17" s="17"/>
      <c r="O17" s="9">
        <f t="shared" si="3"/>
        <v>0</v>
      </c>
      <c r="P17" s="9">
        <f t="shared" si="4"/>
        <v>0</v>
      </c>
      <c r="Q17" s="9">
        <f t="shared" si="5"/>
        <v>0</v>
      </c>
    </row>
    <row r="18" spans="1:17" x14ac:dyDescent="0.4">
      <c r="A18" s="13"/>
      <c r="B18" s="19" t="str">
        <f t="shared" si="0"/>
        <v/>
      </c>
      <c r="C18" s="14"/>
      <c r="D18" s="14"/>
      <c r="E18" s="14"/>
      <c r="F18" s="15"/>
      <c r="G18" s="15"/>
      <c r="H18" s="20">
        <f t="shared" si="1"/>
        <v>0</v>
      </c>
      <c r="I18" s="8">
        <f t="shared" si="2"/>
        <v>0</v>
      </c>
      <c r="J18" s="16"/>
      <c r="K18" s="17"/>
      <c r="L18" s="17"/>
      <c r="M18" s="17"/>
      <c r="N18" s="17"/>
      <c r="O18" s="9">
        <f t="shared" si="3"/>
        <v>0</v>
      </c>
      <c r="P18" s="9">
        <f t="shared" si="4"/>
        <v>0</v>
      </c>
      <c r="Q18" s="9">
        <f t="shared" si="5"/>
        <v>0</v>
      </c>
    </row>
    <row r="19" spans="1:17" x14ac:dyDescent="0.4">
      <c r="A19" s="13"/>
      <c r="B19" s="19" t="str">
        <f t="shared" si="0"/>
        <v/>
      </c>
      <c r="C19" s="14"/>
      <c r="D19" s="14"/>
      <c r="E19" s="14"/>
      <c r="F19" s="15"/>
      <c r="G19" s="15"/>
      <c r="H19" s="20">
        <f t="shared" si="1"/>
        <v>0</v>
      </c>
      <c r="I19" s="8">
        <f t="shared" si="2"/>
        <v>0</v>
      </c>
      <c r="J19" s="16"/>
      <c r="K19" s="17"/>
      <c r="L19" s="17"/>
      <c r="M19" s="17"/>
      <c r="N19" s="17"/>
      <c r="O19" s="9">
        <f t="shared" si="3"/>
        <v>0</v>
      </c>
      <c r="P19" s="9">
        <f t="shared" si="4"/>
        <v>0</v>
      </c>
      <c r="Q19" s="9">
        <f t="shared" si="5"/>
        <v>0</v>
      </c>
    </row>
    <row r="20" spans="1:17" x14ac:dyDescent="0.4">
      <c r="A20" s="13"/>
      <c r="B20" s="19" t="str">
        <f t="shared" si="0"/>
        <v/>
      </c>
      <c r="C20" s="14"/>
      <c r="D20" s="14"/>
      <c r="E20" s="14"/>
      <c r="F20" s="15"/>
      <c r="G20" s="15"/>
      <c r="H20" s="20">
        <f t="shared" si="1"/>
        <v>0</v>
      </c>
      <c r="I20" s="8">
        <f t="shared" si="2"/>
        <v>0</v>
      </c>
      <c r="J20" s="16"/>
      <c r="K20" s="17"/>
      <c r="L20" s="17"/>
      <c r="M20" s="17"/>
      <c r="N20" s="17"/>
      <c r="O20" s="9">
        <f t="shared" si="3"/>
        <v>0</v>
      </c>
      <c r="P20" s="9">
        <f t="shared" si="4"/>
        <v>0</v>
      </c>
      <c r="Q20" s="9">
        <f t="shared" si="5"/>
        <v>0</v>
      </c>
    </row>
    <row r="21" spans="1:17" x14ac:dyDescent="0.4">
      <c r="A21" s="13"/>
      <c r="B21" s="19" t="str">
        <f t="shared" si="0"/>
        <v/>
      </c>
      <c r="C21" s="14"/>
      <c r="D21" s="14"/>
      <c r="E21" s="14"/>
      <c r="F21" s="15"/>
      <c r="G21" s="15"/>
      <c r="H21" s="20">
        <f t="shared" si="1"/>
        <v>0</v>
      </c>
      <c r="I21" s="8">
        <f t="shared" si="2"/>
        <v>0</v>
      </c>
      <c r="J21" s="16"/>
      <c r="K21" s="17"/>
      <c r="L21" s="17"/>
      <c r="M21" s="17"/>
      <c r="N21" s="17"/>
      <c r="O21" s="9">
        <f t="shared" si="3"/>
        <v>0</v>
      </c>
      <c r="P21" s="9">
        <f t="shared" si="4"/>
        <v>0</v>
      </c>
      <c r="Q21" s="9">
        <f t="shared" si="5"/>
        <v>0</v>
      </c>
    </row>
    <row r="22" spans="1:17" x14ac:dyDescent="0.4">
      <c r="A22" s="13"/>
      <c r="B22" s="19" t="str">
        <f t="shared" si="0"/>
        <v/>
      </c>
      <c r="C22" s="14"/>
      <c r="D22" s="14"/>
      <c r="E22" s="14"/>
      <c r="F22" s="15"/>
      <c r="G22" s="15"/>
      <c r="H22" s="20">
        <f t="shared" si="1"/>
        <v>0</v>
      </c>
      <c r="I22" s="8">
        <f t="shared" si="2"/>
        <v>0</v>
      </c>
      <c r="J22" s="16"/>
      <c r="K22" s="17"/>
      <c r="L22" s="17"/>
      <c r="M22" s="17"/>
      <c r="N22" s="17"/>
      <c r="O22" s="9">
        <f t="shared" si="3"/>
        <v>0</v>
      </c>
      <c r="P22" s="9">
        <f t="shared" si="4"/>
        <v>0</v>
      </c>
      <c r="Q22" s="9">
        <f t="shared" si="5"/>
        <v>0</v>
      </c>
    </row>
    <row r="23" spans="1:17" x14ac:dyDescent="0.4">
      <c r="A23" s="13"/>
      <c r="B23" s="19" t="str">
        <f t="shared" si="0"/>
        <v/>
      </c>
      <c r="C23" s="14"/>
      <c r="D23" s="14"/>
      <c r="E23" s="14"/>
      <c r="F23" s="15"/>
      <c r="G23" s="15"/>
      <c r="H23" s="20">
        <f t="shared" si="1"/>
        <v>0</v>
      </c>
      <c r="I23" s="8">
        <f t="shared" si="2"/>
        <v>0</v>
      </c>
      <c r="J23" s="16"/>
      <c r="K23" s="17"/>
      <c r="L23" s="17"/>
      <c r="M23" s="17"/>
      <c r="N23" s="17"/>
      <c r="O23" s="9">
        <f t="shared" si="3"/>
        <v>0</v>
      </c>
      <c r="P23" s="9">
        <f t="shared" si="4"/>
        <v>0</v>
      </c>
      <c r="Q23" s="9">
        <f t="shared" si="5"/>
        <v>0</v>
      </c>
    </row>
    <row r="24" spans="1:17" x14ac:dyDescent="0.4">
      <c r="A24" s="13"/>
      <c r="B24" s="19" t="str">
        <f t="shared" si="0"/>
        <v/>
      </c>
      <c r="C24" s="14"/>
      <c r="D24" s="14"/>
      <c r="E24" s="14"/>
      <c r="F24" s="15"/>
      <c r="G24" s="15"/>
      <c r="H24" s="20">
        <f t="shared" si="1"/>
        <v>0</v>
      </c>
      <c r="I24" s="8">
        <f t="shared" si="2"/>
        <v>0</v>
      </c>
      <c r="J24" s="16"/>
      <c r="K24" s="17"/>
      <c r="L24" s="17"/>
      <c r="M24" s="17"/>
      <c r="N24" s="17"/>
      <c r="O24" s="9">
        <f t="shared" si="3"/>
        <v>0</v>
      </c>
      <c r="P24" s="9">
        <f t="shared" si="4"/>
        <v>0</v>
      </c>
      <c r="Q24" s="9">
        <f t="shared" si="5"/>
        <v>0</v>
      </c>
    </row>
    <row r="25" spans="1:17" x14ac:dyDescent="0.4">
      <c r="A25" s="13"/>
      <c r="B25" s="19" t="str">
        <f t="shared" si="0"/>
        <v/>
      </c>
      <c r="C25" s="14"/>
      <c r="D25" s="14"/>
      <c r="E25" s="14"/>
      <c r="F25" s="15"/>
      <c r="G25" s="15"/>
      <c r="H25" s="20">
        <f t="shared" si="1"/>
        <v>0</v>
      </c>
      <c r="I25" s="8">
        <f t="shared" si="2"/>
        <v>0</v>
      </c>
      <c r="J25" s="16"/>
      <c r="K25" s="17"/>
      <c r="L25" s="17"/>
      <c r="M25" s="17"/>
      <c r="N25" s="17"/>
      <c r="O25" s="9">
        <f t="shared" si="3"/>
        <v>0</v>
      </c>
      <c r="P25" s="9">
        <f t="shared" si="4"/>
        <v>0</v>
      </c>
      <c r="Q25" s="9">
        <f t="shared" si="5"/>
        <v>0</v>
      </c>
    </row>
    <row r="26" spans="1:17" x14ac:dyDescent="0.4">
      <c r="A26" s="13"/>
      <c r="B26" s="19" t="str">
        <f t="shared" si="0"/>
        <v/>
      </c>
      <c r="C26" s="14"/>
      <c r="D26" s="14"/>
      <c r="E26" s="14"/>
      <c r="F26" s="15"/>
      <c r="G26" s="15"/>
      <c r="H26" s="20">
        <f t="shared" si="1"/>
        <v>0</v>
      </c>
      <c r="I26" s="8">
        <f t="shared" si="2"/>
        <v>0</v>
      </c>
      <c r="J26" s="16"/>
      <c r="K26" s="17"/>
      <c r="L26" s="17"/>
      <c r="M26" s="17"/>
      <c r="N26" s="17"/>
      <c r="O26" s="9">
        <f t="shared" si="3"/>
        <v>0</v>
      </c>
      <c r="P26" s="9">
        <f t="shared" si="4"/>
        <v>0</v>
      </c>
      <c r="Q26" s="9">
        <f t="shared" si="5"/>
        <v>0</v>
      </c>
    </row>
    <row r="27" spans="1:17" x14ac:dyDescent="0.4">
      <c r="A27" s="13"/>
      <c r="B27" s="19" t="str">
        <f t="shared" si="0"/>
        <v/>
      </c>
      <c r="C27" s="14"/>
      <c r="D27" s="14"/>
      <c r="E27" s="14"/>
      <c r="F27" s="15"/>
      <c r="G27" s="15"/>
      <c r="H27" s="20">
        <f t="shared" si="1"/>
        <v>0</v>
      </c>
      <c r="I27" s="8">
        <f t="shared" si="2"/>
        <v>0</v>
      </c>
      <c r="J27" s="16"/>
      <c r="K27" s="17"/>
      <c r="L27" s="17"/>
      <c r="M27" s="17"/>
      <c r="N27" s="17"/>
      <c r="O27" s="9">
        <f t="shared" si="3"/>
        <v>0</v>
      </c>
      <c r="P27" s="9">
        <f t="shared" si="4"/>
        <v>0</v>
      </c>
      <c r="Q27" s="9">
        <f t="shared" si="5"/>
        <v>0</v>
      </c>
    </row>
    <row r="28" spans="1:17" x14ac:dyDescent="0.4">
      <c r="A28" s="13"/>
      <c r="B28" s="19" t="str">
        <f t="shared" si="0"/>
        <v/>
      </c>
      <c r="C28" s="14"/>
      <c r="D28" s="14"/>
      <c r="E28" s="14"/>
      <c r="F28" s="15"/>
      <c r="G28" s="15"/>
      <c r="H28" s="20">
        <f t="shared" si="1"/>
        <v>0</v>
      </c>
      <c r="I28" s="8">
        <f t="shared" si="2"/>
        <v>0</v>
      </c>
      <c r="J28" s="16"/>
      <c r="K28" s="17"/>
      <c r="L28" s="17"/>
      <c r="M28" s="17"/>
      <c r="N28" s="17"/>
      <c r="O28" s="9">
        <f t="shared" si="3"/>
        <v>0</v>
      </c>
      <c r="P28" s="9">
        <f t="shared" si="4"/>
        <v>0</v>
      </c>
      <c r="Q28" s="9">
        <f t="shared" si="5"/>
        <v>0</v>
      </c>
    </row>
    <row r="29" spans="1:17" x14ac:dyDescent="0.4">
      <c r="A29" s="13"/>
      <c r="B29" s="19" t="str">
        <f t="shared" si="0"/>
        <v/>
      </c>
      <c r="C29" s="14"/>
      <c r="D29" s="14"/>
      <c r="E29" s="14"/>
      <c r="F29" s="15"/>
      <c r="G29" s="15"/>
      <c r="H29" s="20">
        <f t="shared" si="1"/>
        <v>0</v>
      </c>
      <c r="I29" s="8">
        <f t="shared" si="2"/>
        <v>0</v>
      </c>
      <c r="J29" s="16"/>
      <c r="K29" s="17"/>
      <c r="L29" s="17"/>
      <c r="M29" s="17"/>
      <c r="N29" s="17"/>
      <c r="O29" s="9">
        <f t="shared" si="3"/>
        <v>0</v>
      </c>
      <c r="P29" s="9">
        <f t="shared" si="4"/>
        <v>0</v>
      </c>
      <c r="Q29" s="9">
        <f t="shared" si="5"/>
        <v>0</v>
      </c>
    </row>
    <row r="30" spans="1:17" x14ac:dyDescent="0.4">
      <c r="A30" s="13"/>
      <c r="B30" s="19" t="str">
        <f t="shared" si="0"/>
        <v/>
      </c>
      <c r="C30" s="14"/>
      <c r="D30" s="14"/>
      <c r="E30" s="14"/>
      <c r="F30" s="15"/>
      <c r="G30" s="15"/>
      <c r="H30" s="20">
        <f t="shared" si="1"/>
        <v>0</v>
      </c>
      <c r="I30" s="8">
        <f t="shared" si="2"/>
        <v>0</v>
      </c>
      <c r="J30" s="16"/>
      <c r="K30" s="17"/>
      <c r="L30" s="17"/>
      <c r="M30" s="17"/>
      <c r="N30" s="17"/>
      <c r="O30" s="9">
        <f t="shared" si="3"/>
        <v>0</v>
      </c>
      <c r="P30" s="9">
        <f t="shared" si="4"/>
        <v>0</v>
      </c>
      <c r="Q30" s="9">
        <f t="shared" si="5"/>
        <v>0</v>
      </c>
    </row>
    <row r="31" spans="1:17" x14ac:dyDescent="0.4">
      <c r="A31" s="13"/>
      <c r="B31" s="19" t="str">
        <f t="shared" si="0"/>
        <v/>
      </c>
      <c r="C31" s="14"/>
      <c r="D31" s="14"/>
      <c r="E31" s="14"/>
      <c r="F31" s="15"/>
      <c r="G31" s="15"/>
      <c r="H31" s="20">
        <f t="shared" si="1"/>
        <v>0</v>
      </c>
      <c r="I31" s="8">
        <f t="shared" si="2"/>
        <v>0</v>
      </c>
      <c r="J31" s="16"/>
      <c r="K31" s="17"/>
      <c r="L31" s="17"/>
      <c r="M31" s="17"/>
      <c r="N31" s="17"/>
      <c r="O31" s="9">
        <f t="shared" si="3"/>
        <v>0</v>
      </c>
      <c r="P31" s="9">
        <f t="shared" si="4"/>
        <v>0</v>
      </c>
      <c r="Q31" s="9">
        <f t="shared" si="5"/>
        <v>0</v>
      </c>
    </row>
    <row r="32" spans="1:17" x14ac:dyDescent="0.4">
      <c r="A32" s="13"/>
      <c r="B32" s="19" t="str">
        <f t="shared" si="0"/>
        <v/>
      </c>
      <c r="C32" s="14"/>
      <c r="D32" s="14"/>
      <c r="E32" s="14"/>
      <c r="F32" s="15"/>
      <c r="G32" s="15"/>
      <c r="H32" s="20">
        <f t="shared" si="1"/>
        <v>0</v>
      </c>
      <c r="I32" s="8">
        <f t="shared" si="2"/>
        <v>0</v>
      </c>
      <c r="J32" s="16"/>
      <c r="K32" s="17"/>
      <c r="L32" s="17"/>
      <c r="M32" s="17"/>
      <c r="N32" s="17"/>
      <c r="O32" s="9">
        <f t="shared" si="3"/>
        <v>0</v>
      </c>
      <c r="P32" s="9">
        <f t="shared" si="4"/>
        <v>0</v>
      </c>
      <c r="Q32" s="9">
        <f t="shared" si="5"/>
        <v>0</v>
      </c>
    </row>
    <row r="33" spans="1:17" x14ac:dyDescent="0.4">
      <c r="A33" s="13"/>
      <c r="B33" s="19" t="str">
        <f t="shared" si="0"/>
        <v/>
      </c>
      <c r="C33" s="14"/>
      <c r="D33" s="14"/>
      <c r="E33" s="14"/>
      <c r="F33" s="15"/>
      <c r="G33" s="15"/>
      <c r="H33" s="20">
        <f t="shared" si="1"/>
        <v>0</v>
      </c>
      <c r="I33" s="8">
        <f t="shared" si="2"/>
        <v>0</v>
      </c>
      <c r="J33" s="16"/>
      <c r="K33" s="17"/>
      <c r="L33" s="17"/>
      <c r="M33" s="17"/>
      <c r="N33" s="17"/>
      <c r="O33" s="9">
        <f t="shared" si="3"/>
        <v>0</v>
      </c>
      <c r="P33" s="9">
        <f t="shared" si="4"/>
        <v>0</v>
      </c>
      <c r="Q33" s="9">
        <f t="shared" si="5"/>
        <v>0</v>
      </c>
    </row>
    <row r="35" spans="1:17" ht="14.25" thickBot="1" x14ac:dyDescent="0.45"/>
    <row r="36" spans="1:17" x14ac:dyDescent="0.4">
      <c r="B36" s="32" t="s">
        <v>24</v>
      </c>
      <c r="C36" s="33"/>
      <c r="D36" s="33" t="s">
        <v>23</v>
      </c>
      <c r="E36" s="33"/>
      <c r="F36" s="34">
        <f>SUMIF(児童名,$B$37,利用時間)</f>
        <v>0</v>
      </c>
      <c r="G36" s="35"/>
      <c r="I36" s="21" t="s">
        <v>31</v>
      </c>
      <c r="J36" s="22"/>
      <c r="K36" s="22"/>
      <c r="L36" s="22"/>
      <c r="M36" s="22"/>
      <c r="N36" s="22"/>
      <c r="O36" s="22"/>
      <c r="P36" s="22"/>
      <c r="Q36" s="23"/>
    </row>
    <row r="37" spans="1:17" ht="14.25" thickBot="1" x14ac:dyDescent="0.45">
      <c r="B37" s="36"/>
      <c r="C37" s="37"/>
      <c r="D37" s="38" t="s">
        <v>25</v>
      </c>
      <c r="E37" s="38"/>
      <c r="F37" s="39">
        <f>SUMIF(児童名,$B$37,交付申請額)</f>
        <v>0</v>
      </c>
      <c r="G37" s="40"/>
      <c r="I37" s="24"/>
      <c r="J37" s="25"/>
      <c r="K37" s="25"/>
      <c r="L37" s="25"/>
      <c r="M37" s="25"/>
      <c r="N37" s="25"/>
      <c r="O37" s="25"/>
      <c r="P37" s="25"/>
      <c r="Q37" s="26"/>
    </row>
    <row r="38" spans="1:17" ht="14.25" thickBot="1" x14ac:dyDescent="0.45">
      <c r="I38" s="24"/>
      <c r="J38" s="25"/>
      <c r="K38" s="25"/>
      <c r="L38" s="25"/>
      <c r="M38" s="25"/>
      <c r="N38" s="25"/>
      <c r="O38" s="25"/>
      <c r="P38" s="25"/>
      <c r="Q38" s="26"/>
    </row>
    <row r="39" spans="1:17" x14ac:dyDescent="0.4">
      <c r="B39" s="32" t="s">
        <v>26</v>
      </c>
      <c r="C39" s="33"/>
      <c r="D39" s="33" t="s">
        <v>23</v>
      </c>
      <c r="E39" s="33"/>
      <c r="F39" s="34">
        <f>SUMIF(児童名,$B$40,利用時間)</f>
        <v>0</v>
      </c>
      <c r="G39" s="35"/>
      <c r="I39" s="24"/>
      <c r="J39" s="25"/>
      <c r="K39" s="25"/>
      <c r="L39" s="25"/>
      <c r="M39" s="25"/>
      <c r="N39" s="25"/>
      <c r="O39" s="25"/>
      <c r="P39" s="25"/>
      <c r="Q39" s="26"/>
    </row>
    <row r="40" spans="1:17" ht="14.25" thickBot="1" x14ac:dyDescent="0.45">
      <c r="B40" s="36"/>
      <c r="C40" s="37"/>
      <c r="D40" s="38" t="s">
        <v>25</v>
      </c>
      <c r="E40" s="38"/>
      <c r="F40" s="39">
        <f>SUMIF(児童名,$B$40,交付申請額)</f>
        <v>0</v>
      </c>
      <c r="G40" s="40"/>
      <c r="I40" s="24"/>
      <c r="J40" s="25"/>
      <c r="K40" s="25"/>
      <c r="L40" s="25"/>
      <c r="M40" s="25"/>
      <c r="N40" s="25"/>
      <c r="O40" s="25"/>
      <c r="P40" s="25"/>
      <c r="Q40" s="26"/>
    </row>
    <row r="41" spans="1:17" ht="14.25" thickBot="1" x14ac:dyDescent="0.45">
      <c r="I41" s="24"/>
      <c r="J41" s="25"/>
      <c r="K41" s="25"/>
      <c r="L41" s="25"/>
      <c r="M41" s="25"/>
      <c r="N41" s="25"/>
      <c r="O41" s="25"/>
      <c r="P41" s="25"/>
      <c r="Q41" s="26"/>
    </row>
    <row r="42" spans="1:17" x14ac:dyDescent="0.4">
      <c r="B42" s="32" t="s">
        <v>27</v>
      </c>
      <c r="C42" s="33"/>
      <c r="D42" s="33" t="s">
        <v>23</v>
      </c>
      <c r="E42" s="33"/>
      <c r="F42" s="34">
        <f>SUMIF(児童名,$B$43,利用時間)</f>
        <v>0</v>
      </c>
      <c r="G42" s="35"/>
      <c r="I42" s="24"/>
      <c r="J42" s="25"/>
      <c r="K42" s="25"/>
      <c r="L42" s="25"/>
      <c r="M42" s="25"/>
      <c r="N42" s="25"/>
      <c r="O42" s="25"/>
      <c r="P42" s="25"/>
      <c r="Q42" s="26"/>
    </row>
    <row r="43" spans="1:17" ht="14.25" thickBot="1" x14ac:dyDescent="0.45">
      <c r="B43" s="36"/>
      <c r="C43" s="37"/>
      <c r="D43" s="38" t="s">
        <v>25</v>
      </c>
      <c r="E43" s="38"/>
      <c r="F43" s="39">
        <f>SUMIF(児童名,$B$43,交付申請額)</f>
        <v>0</v>
      </c>
      <c r="G43" s="40"/>
      <c r="I43" s="27"/>
      <c r="J43" s="28"/>
      <c r="K43" s="28"/>
      <c r="L43" s="28"/>
      <c r="M43" s="28"/>
      <c r="N43" s="28"/>
      <c r="O43" s="28"/>
      <c r="P43" s="28"/>
      <c r="Q43" s="29"/>
    </row>
  </sheetData>
  <sheetProtection sheet="1" selectLockedCells="1"/>
  <mergeCells count="29">
    <mergeCell ref="H11:I11"/>
    <mergeCell ref="A4:B4"/>
    <mergeCell ref="C4:G4"/>
    <mergeCell ref="A6:C6"/>
    <mergeCell ref="A3:B3"/>
    <mergeCell ref="C3:G3"/>
    <mergeCell ref="D11:E11"/>
    <mergeCell ref="B36:C36"/>
    <mergeCell ref="B37:C37"/>
    <mergeCell ref="D36:E36"/>
    <mergeCell ref="D37:E37"/>
    <mergeCell ref="F36:G36"/>
    <mergeCell ref="F37:G37"/>
    <mergeCell ref="I36:Q43"/>
    <mergeCell ref="A7:Q7"/>
    <mergeCell ref="A8:Q8"/>
    <mergeCell ref="A9:Q9"/>
    <mergeCell ref="B42:C42"/>
    <mergeCell ref="D42:E42"/>
    <mergeCell ref="F42:G42"/>
    <mergeCell ref="B43:C43"/>
    <mergeCell ref="D43:E43"/>
    <mergeCell ref="F43:G43"/>
    <mergeCell ref="B39:C39"/>
    <mergeCell ref="D39:E39"/>
    <mergeCell ref="F39:G39"/>
    <mergeCell ref="B40:C40"/>
    <mergeCell ref="D40:E40"/>
    <mergeCell ref="F40:G40"/>
  </mergeCells>
  <phoneticPr fontId="1"/>
  <dataValidations count="5">
    <dataValidation type="list" allowBlank="1" showInputMessage="1" showErrorMessage="1" sqref="J14:J33" xr:uid="{00000000-0002-0000-0000-000000000000}">
      <formula1>"　,○"</formula1>
    </dataValidation>
    <dataValidation type="list" allowBlank="1" showInputMessage="1" showErrorMessage="1" sqref="B11" xr:uid="{00000000-0002-0000-0000-000001000000}">
      <formula1>"　,7,8"</formula1>
    </dataValidation>
    <dataValidation imeMode="fullKatakana" allowBlank="1" showInputMessage="1" showErrorMessage="1" sqref="C3:G3" xr:uid="{00000000-0002-0000-0000-000002000000}"/>
    <dataValidation type="list" allowBlank="1" showInputMessage="1" showErrorMessage="1" sqref="N14:N33" xr:uid="{00000000-0002-0000-0000-000003000000}">
      <formula1>"　,〇"</formula1>
    </dataValidation>
    <dataValidation type="list" showInputMessage="1" showErrorMessage="1" sqref="D11:E11" xr:uid="{00000000-0002-0000-0000-000004000000}">
      <formula1>"　,４～６,７～９,１０～１２,１～３"</formula1>
    </dataValidation>
  </dataValidations>
  <pageMargins left="0.7" right="0.7" top="0.75" bottom="0.75" header="0.3" footer="0.3"/>
  <pageSetup paperSize="9" scale="6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18</vt:i4>
      </vt:variant>
    </vt:vector>
  </HeadingPairs>
  <TitlesOfParts>
    <vt:vector size="19" baseType="lpstr">
      <vt:lpstr>利用内訳表</vt:lpstr>
      <vt:lpstr>利用内訳表!Print_Area</vt:lpstr>
      <vt:lpstr>クーポン等</vt:lpstr>
      <vt:lpstr>ふりがな</vt:lpstr>
      <vt:lpstr>ベビーシッター名</vt:lpstr>
      <vt:lpstr>開始時間</vt:lpstr>
      <vt:lpstr>交付申請額</vt:lpstr>
      <vt:lpstr>児童名</vt:lpstr>
      <vt:lpstr>時間計算</vt:lpstr>
      <vt:lpstr>終了時間</vt:lpstr>
      <vt:lpstr>対象外経費</vt:lpstr>
      <vt:lpstr>保育料</vt:lpstr>
      <vt:lpstr>保育料_クーポン等</vt:lpstr>
      <vt:lpstr>保護者名</vt:lpstr>
      <vt:lpstr>補助基準額</vt:lpstr>
      <vt:lpstr>夜間利用</vt:lpstr>
      <vt:lpstr>利用時間</vt:lpstr>
      <vt:lpstr>利用内訳表</vt:lpstr>
      <vt:lpstr>利用日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2025-06-12T04:54:09Z</dcterms:created>
  <dcterms:modified xsi:type="dcterms:W3CDTF">2025-06-16T04:36:41Z</dcterms:modified>
</cp:coreProperties>
</file>