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D8064A11-2DF7-424E-B6D6-6AFB67D7E9F6}" xr6:coauthVersionLast="47" xr6:coauthVersionMax="47" xr10:uidLastSave="{00000000-0000-0000-0000-000000000000}"/>
  <bookViews>
    <workbookView xWindow="-120" yWindow="-120" windowWidth="20730" windowHeight="11160" firstSheet="1" activeTab="3" xr2:uid="{00000000-000D-0000-FFFF-FFFF00000000}"/>
  </bookViews>
  <sheets>
    <sheet name="【請求サービスコード】(R7.4~)" sheetId="6" r:id="rId1"/>
    <sheet name="Sheet1" sheetId="15" r:id="rId2"/>
    <sheet name="明細書(入力例)" sheetId="14" r:id="rId3"/>
    <sheet name="明細書" sheetId="1" r:id="rId4"/>
    <sheet name="明細書②" sheetId="10" r:id="rId5"/>
    <sheet name="明細書③" sheetId="11" r:id="rId6"/>
    <sheet name="明細書④" sheetId="12" r:id="rId7"/>
    <sheet name="明細書⑤" sheetId="13" r:id="rId8"/>
  </sheets>
  <definedNames>
    <definedName name="_xlnm._FilterDatabase" localSheetId="0" hidden="1">'【請求サービスコード】(R7.4~)'!$A$2:$S$340</definedName>
    <definedName name="_xlnm._FilterDatabase" localSheetId="3" hidden="1">明細書!$B$7:$IV$39</definedName>
    <definedName name="_xlnm._FilterDatabase" localSheetId="2" hidden="1">'明細書(入力例)'!$B$7:$IV$21</definedName>
    <definedName name="_xlnm._FilterDatabase" localSheetId="4" hidden="1">明細書②!$B$7:$IV$72</definedName>
    <definedName name="_xlnm._FilterDatabase" localSheetId="5" hidden="1">明細書③!$B$7:$IV$105</definedName>
    <definedName name="_xlnm._FilterDatabase" localSheetId="6" hidden="1">明細書④!$B$7:$IV$138</definedName>
    <definedName name="_xlnm._FilterDatabase" localSheetId="7" hidden="1">明細書⑤!$B$7:$IV$171</definedName>
    <definedName name="_xlnm.Print_Area" localSheetId="3">明細書!$A$1:$N$40</definedName>
    <definedName name="_xlnm.Print_Area" localSheetId="2">'明細書(入力例)'!$A$1:$N$22</definedName>
    <definedName name="_xlnm.Print_Area" localSheetId="4">明細書②!$A$1:$N$73</definedName>
    <definedName name="_xlnm.Print_Area" localSheetId="5">明細書③!$A$1:$N$106</definedName>
    <definedName name="_xlnm.Print_Area" localSheetId="6">明細書④!$A$1:$N$139</definedName>
    <definedName name="_xlnm.Print_Area" localSheetId="7">明細書⑤!$A$1:$N$172</definedName>
    <definedName name="_xlnm.Print_Titles" localSheetId="3">明細書!$3:$6</definedName>
    <definedName name="_xlnm.Print_Titles" localSheetId="2">'明細書(入力例)'!$3:$6</definedName>
    <definedName name="_xlnm.Print_Titles" localSheetId="4">明細書②!$1:$7</definedName>
    <definedName name="_xlnm.Print_Titles" localSheetId="5">明細書③!$1:$7</definedName>
    <definedName name="_xlnm.Print_Titles" localSheetId="6">明細書④!$1:$7</definedName>
    <definedName name="_xlnm.Print_Titles" localSheetId="7">明細書⑤!$1:$7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1" l="1"/>
  <c r="G8" i="1"/>
  <c r="M11" i="12"/>
  <c r="N11" i="12" s="1"/>
  <c r="M13" i="10"/>
  <c r="M12" i="1"/>
  <c r="N12" i="1" s="1"/>
  <c r="D9" i="1"/>
  <c r="M19" i="14"/>
  <c r="N19" i="14" s="1"/>
  <c r="G19" i="14"/>
  <c r="I19" i="14" s="1"/>
  <c r="D19" i="14"/>
  <c r="M18" i="14"/>
  <c r="N18" i="14" s="1"/>
  <c r="G18" i="14"/>
  <c r="I18" i="14" s="1"/>
  <c r="D18" i="14"/>
  <c r="M17" i="14"/>
  <c r="N17" i="14" s="1"/>
  <c r="G17" i="14"/>
  <c r="I17" i="14" s="1"/>
  <c r="D17" i="14"/>
  <c r="M16" i="14"/>
  <c r="N16" i="14" s="1"/>
  <c r="G16" i="14"/>
  <c r="I16" i="14" s="1"/>
  <c r="D16" i="14"/>
  <c r="M15" i="14"/>
  <c r="N15" i="14" s="1"/>
  <c r="G15" i="14"/>
  <c r="I15" i="14" s="1"/>
  <c r="D15" i="14"/>
  <c r="M14" i="14"/>
  <c r="N14" i="14" s="1"/>
  <c r="G14" i="14"/>
  <c r="I14" i="14" s="1"/>
  <c r="D14" i="14"/>
  <c r="M13" i="14"/>
  <c r="N13" i="14" s="1"/>
  <c r="G13" i="14"/>
  <c r="I13" i="14" s="1"/>
  <c r="D13" i="14"/>
  <c r="M12" i="14"/>
  <c r="N12" i="14" s="1"/>
  <c r="G12" i="14"/>
  <c r="I12" i="14" s="1"/>
  <c r="D12" i="14"/>
  <c r="M11" i="14"/>
  <c r="N11" i="14" s="1"/>
  <c r="G11" i="14"/>
  <c r="I11" i="14" s="1"/>
  <c r="J11" i="14" s="1"/>
  <c r="D11" i="14"/>
  <c r="M10" i="14"/>
  <c r="N10" i="14" s="1"/>
  <c r="G10" i="14"/>
  <c r="I10" i="14" s="1"/>
  <c r="D10" i="14"/>
  <c r="M9" i="14"/>
  <c r="N9" i="14" s="1"/>
  <c r="G9" i="14"/>
  <c r="I9" i="14" s="1"/>
  <c r="D9" i="14"/>
  <c r="M8" i="14"/>
  <c r="N8" i="14" s="1"/>
  <c r="G8" i="14"/>
  <c r="I8" i="14" s="1"/>
  <c r="J8" i="14" s="1"/>
  <c r="L8" i="14" s="1"/>
  <c r="D8" i="14"/>
  <c r="D168" i="13"/>
  <c r="D169" i="13"/>
  <c r="N130" i="12"/>
  <c r="M130" i="12"/>
  <c r="G130" i="12"/>
  <c r="I130" i="12" s="1"/>
  <c r="D130" i="12"/>
  <c r="M101" i="12"/>
  <c r="N101" i="12" s="1"/>
  <c r="G101" i="12"/>
  <c r="I101" i="12" s="1"/>
  <c r="D101" i="12"/>
  <c r="M100" i="12"/>
  <c r="N100" i="12" s="1"/>
  <c r="G100" i="12"/>
  <c r="I100" i="12" s="1"/>
  <c r="D100" i="12"/>
  <c r="M99" i="12"/>
  <c r="N99" i="12" s="1"/>
  <c r="G99" i="12"/>
  <c r="I99" i="12" s="1"/>
  <c r="D99" i="12"/>
  <c r="N98" i="12"/>
  <c r="M98" i="12"/>
  <c r="G98" i="12"/>
  <c r="I98" i="12" s="1"/>
  <c r="D98" i="12"/>
  <c r="M97" i="12"/>
  <c r="N97" i="12" s="1"/>
  <c r="G97" i="12"/>
  <c r="I97" i="12" s="1"/>
  <c r="D97" i="12"/>
  <c r="M96" i="12"/>
  <c r="N96" i="12" s="1"/>
  <c r="G96" i="12"/>
  <c r="I96" i="12" s="1"/>
  <c r="D96" i="12"/>
  <c r="M95" i="12"/>
  <c r="N95" i="12" s="1"/>
  <c r="G95" i="12"/>
  <c r="I95" i="12" s="1"/>
  <c r="D95" i="12"/>
  <c r="M94" i="12"/>
  <c r="N94" i="12" s="1"/>
  <c r="G94" i="12"/>
  <c r="I94" i="12" s="1"/>
  <c r="D94" i="12"/>
  <c r="M93" i="12"/>
  <c r="N93" i="12" s="1"/>
  <c r="G93" i="12"/>
  <c r="I93" i="12" s="1"/>
  <c r="D93" i="12"/>
  <c r="M92" i="12"/>
  <c r="N92" i="12" s="1"/>
  <c r="G92" i="12"/>
  <c r="I92" i="12" s="1"/>
  <c r="D92" i="12"/>
  <c r="M91" i="12"/>
  <c r="N91" i="12" s="1"/>
  <c r="G91" i="12"/>
  <c r="I91" i="12" s="1"/>
  <c r="D91" i="12"/>
  <c r="M90" i="12"/>
  <c r="N90" i="12" s="1"/>
  <c r="G90" i="12"/>
  <c r="I90" i="12" s="1"/>
  <c r="D90" i="12"/>
  <c r="M89" i="12"/>
  <c r="N89" i="12" s="1"/>
  <c r="G89" i="12"/>
  <c r="I89" i="12" s="1"/>
  <c r="D89" i="12"/>
  <c r="N88" i="12"/>
  <c r="M88" i="12"/>
  <c r="G88" i="12"/>
  <c r="I88" i="12" s="1"/>
  <c r="D88" i="12"/>
  <c r="M87" i="12"/>
  <c r="N87" i="12" s="1"/>
  <c r="G87" i="12"/>
  <c r="I87" i="12" s="1"/>
  <c r="D87" i="12"/>
  <c r="M86" i="12"/>
  <c r="N86" i="12" s="1"/>
  <c r="G86" i="12"/>
  <c r="I86" i="12" s="1"/>
  <c r="D86" i="12"/>
  <c r="M85" i="12"/>
  <c r="N85" i="12" s="1"/>
  <c r="G85" i="12"/>
  <c r="I85" i="12" s="1"/>
  <c r="D85" i="12"/>
  <c r="M84" i="12"/>
  <c r="N84" i="12" s="1"/>
  <c r="G84" i="12"/>
  <c r="I84" i="12" s="1"/>
  <c r="D84" i="12"/>
  <c r="M83" i="12"/>
  <c r="N83" i="12" s="1"/>
  <c r="G83" i="12"/>
  <c r="I83" i="12" s="1"/>
  <c r="D83" i="12"/>
  <c r="N82" i="12"/>
  <c r="M82" i="12"/>
  <c r="G82" i="12"/>
  <c r="I82" i="12" s="1"/>
  <c r="D82" i="12"/>
  <c r="M81" i="12"/>
  <c r="N81" i="12" s="1"/>
  <c r="G81" i="12"/>
  <c r="I81" i="12" s="1"/>
  <c r="D81" i="12"/>
  <c r="M80" i="12"/>
  <c r="N80" i="12" s="1"/>
  <c r="G80" i="12"/>
  <c r="I80" i="12" s="1"/>
  <c r="D80" i="12"/>
  <c r="M79" i="12"/>
  <c r="N79" i="12" s="1"/>
  <c r="G79" i="12"/>
  <c r="I79" i="12" s="1"/>
  <c r="D79" i="12"/>
  <c r="M78" i="12"/>
  <c r="N78" i="12" s="1"/>
  <c r="G78" i="12"/>
  <c r="I78" i="12" s="1"/>
  <c r="D78" i="12"/>
  <c r="M77" i="12"/>
  <c r="N77" i="12" s="1"/>
  <c r="G77" i="12"/>
  <c r="I77" i="12" s="1"/>
  <c r="D77" i="12"/>
  <c r="M76" i="12"/>
  <c r="N76" i="12" s="1"/>
  <c r="G76" i="12"/>
  <c r="I76" i="12" s="1"/>
  <c r="D76" i="12"/>
  <c r="M75" i="12"/>
  <c r="N75" i="12" s="1"/>
  <c r="G75" i="12"/>
  <c r="I75" i="12" s="1"/>
  <c r="D75" i="12"/>
  <c r="M74" i="12"/>
  <c r="N74" i="12" s="1"/>
  <c r="G74" i="12"/>
  <c r="I74" i="12" s="1"/>
  <c r="D74" i="12"/>
  <c r="N73" i="12"/>
  <c r="M73" i="12"/>
  <c r="G73" i="12"/>
  <c r="I73" i="12" s="1"/>
  <c r="D73" i="12"/>
  <c r="M72" i="12"/>
  <c r="N72" i="12" s="1"/>
  <c r="G72" i="12"/>
  <c r="I72" i="12" s="1"/>
  <c r="D72" i="12"/>
  <c r="M71" i="12"/>
  <c r="N71" i="12" s="1"/>
  <c r="G71" i="12"/>
  <c r="I71" i="12" s="1"/>
  <c r="D71" i="12"/>
  <c r="M70" i="12"/>
  <c r="N70" i="12" s="1"/>
  <c r="G70" i="12"/>
  <c r="I70" i="12" s="1"/>
  <c r="D70" i="12"/>
  <c r="L170" i="13"/>
  <c r="K170" i="13"/>
  <c r="J170" i="13"/>
  <c r="M169" i="13"/>
  <c r="N169" i="13" s="1"/>
  <c r="G169" i="13"/>
  <c r="I169" i="13" s="1"/>
  <c r="M168" i="13"/>
  <c r="N168" i="13" s="1"/>
  <c r="G168" i="13"/>
  <c r="I168" i="13" s="1"/>
  <c r="M167" i="13"/>
  <c r="N167" i="13" s="1"/>
  <c r="G167" i="13"/>
  <c r="I167" i="13" s="1"/>
  <c r="D167" i="13"/>
  <c r="M166" i="13"/>
  <c r="N166" i="13" s="1"/>
  <c r="G166" i="13"/>
  <c r="I166" i="13" s="1"/>
  <c r="D166" i="13"/>
  <c r="M165" i="13"/>
  <c r="N165" i="13" s="1"/>
  <c r="G165" i="13"/>
  <c r="I165" i="13" s="1"/>
  <c r="D165" i="13"/>
  <c r="M164" i="13"/>
  <c r="N164" i="13" s="1"/>
  <c r="G164" i="13"/>
  <c r="I164" i="13" s="1"/>
  <c r="D164" i="13"/>
  <c r="M163" i="13"/>
  <c r="N163" i="13" s="1"/>
  <c r="G163" i="13"/>
  <c r="I163" i="13" s="1"/>
  <c r="D163" i="13"/>
  <c r="N162" i="13"/>
  <c r="M162" i="13"/>
  <c r="G162" i="13"/>
  <c r="I162" i="13" s="1"/>
  <c r="D162" i="13"/>
  <c r="M161" i="13"/>
  <c r="N161" i="13" s="1"/>
  <c r="G161" i="13"/>
  <c r="I161" i="13" s="1"/>
  <c r="D161" i="13"/>
  <c r="M160" i="13"/>
  <c r="N160" i="13" s="1"/>
  <c r="G160" i="13"/>
  <c r="I160" i="13" s="1"/>
  <c r="D160" i="13"/>
  <c r="M159" i="13"/>
  <c r="N159" i="13" s="1"/>
  <c r="G159" i="13"/>
  <c r="I159" i="13" s="1"/>
  <c r="D159" i="13"/>
  <c r="M158" i="13"/>
  <c r="N158" i="13" s="1"/>
  <c r="G158" i="13"/>
  <c r="I158" i="13" s="1"/>
  <c r="D158" i="13"/>
  <c r="M157" i="13"/>
  <c r="N157" i="13" s="1"/>
  <c r="G157" i="13"/>
  <c r="I157" i="13" s="1"/>
  <c r="D157" i="13"/>
  <c r="M156" i="13"/>
  <c r="N156" i="13" s="1"/>
  <c r="G156" i="13"/>
  <c r="I156" i="13" s="1"/>
  <c r="D156" i="13"/>
  <c r="M155" i="13"/>
  <c r="N155" i="13" s="1"/>
  <c r="G155" i="13"/>
  <c r="I155" i="13" s="1"/>
  <c r="D155" i="13"/>
  <c r="M154" i="13"/>
  <c r="N154" i="13" s="1"/>
  <c r="G154" i="13"/>
  <c r="I154" i="13" s="1"/>
  <c r="D154" i="13"/>
  <c r="M153" i="13"/>
  <c r="N153" i="13" s="1"/>
  <c r="G153" i="13"/>
  <c r="I153" i="13" s="1"/>
  <c r="D153" i="13"/>
  <c r="M152" i="13"/>
  <c r="N152" i="13" s="1"/>
  <c r="G152" i="13"/>
  <c r="I152" i="13" s="1"/>
  <c r="D152" i="13"/>
  <c r="M151" i="13"/>
  <c r="N151" i="13" s="1"/>
  <c r="G151" i="13"/>
  <c r="I151" i="13" s="1"/>
  <c r="D151" i="13"/>
  <c r="M150" i="13"/>
  <c r="N150" i="13" s="1"/>
  <c r="G150" i="13"/>
  <c r="I150" i="13" s="1"/>
  <c r="D150" i="13"/>
  <c r="M149" i="13"/>
  <c r="N149" i="13" s="1"/>
  <c r="G149" i="13"/>
  <c r="I149" i="13" s="1"/>
  <c r="D149" i="13"/>
  <c r="M148" i="13"/>
  <c r="N148" i="13" s="1"/>
  <c r="G148" i="13"/>
  <c r="I148" i="13" s="1"/>
  <c r="D148" i="13"/>
  <c r="M147" i="13"/>
  <c r="N147" i="13" s="1"/>
  <c r="G147" i="13"/>
  <c r="I147" i="13" s="1"/>
  <c r="D147" i="13"/>
  <c r="M146" i="13"/>
  <c r="N146" i="13" s="1"/>
  <c r="G146" i="13"/>
  <c r="I146" i="13" s="1"/>
  <c r="D146" i="13"/>
  <c r="M145" i="13"/>
  <c r="N145" i="13" s="1"/>
  <c r="G145" i="13"/>
  <c r="I145" i="13" s="1"/>
  <c r="D145" i="13"/>
  <c r="M144" i="13"/>
  <c r="N144" i="13" s="1"/>
  <c r="G144" i="13"/>
  <c r="I144" i="13" s="1"/>
  <c r="D144" i="13"/>
  <c r="M143" i="13"/>
  <c r="N143" i="13" s="1"/>
  <c r="G143" i="13"/>
  <c r="I143" i="13" s="1"/>
  <c r="D143" i="13"/>
  <c r="M142" i="13"/>
  <c r="N142" i="13" s="1"/>
  <c r="G142" i="13"/>
  <c r="I142" i="13" s="1"/>
  <c r="D142" i="13"/>
  <c r="M141" i="13"/>
  <c r="N141" i="13" s="1"/>
  <c r="G141" i="13"/>
  <c r="I141" i="13" s="1"/>
  <c r="D141" i="13"/>
  <c r="M140" i="13"/>
  <c r="N140" i="13" s="1"/>
  <c r="G140" i="13"/>
  <c r="I140" i="13" s="1"/>
  <c r="D140" i="13"/>
  <c r="M139" i="13"/>
  <c r="N139" i="13" s="1"/>
  <c r="G139" i="13"/>
  <c r="I139" i="13" s="1"/>
  <c r="D139" i="13"/>
  <c r="M138" i="13"/>
  <c r="N138" i="13" s="1"/>
  <c r="G138" i="13"/>
  <c r="I138" i="13" s="1"/>
  <c r="D138" i="13"/>
  <c r="M137" i="13"/>
  <c r="N137" i="13" s="1"/>
  <c r="G137" i="13"/>
  <c r="I137" i="13" s="1"/>
  <c r="D137" i="13"/>
  <c r="M136" i="13"/>
  <c r="N136" i="13" s="1"/>
  <c r="G136" i="13"/>
  <c r="I136" i="13" s="1"/>
  <c r="D136" i="13"/>
  <c r="M135" i="13"/>
  <c r="N135" i="13" s="1"/>
  <c r="G135" i="13"/>
  <c r="I135" i="13" s="1"/>
  <c r="D135" i="13"/>
  <c r="M134" i="13"/>
  <c r="N134" i="13" s="1"/>
  <c r="G134" i="13"/>
  <c r="I134" i="13" s="1"/>
  <c r="D134" i="13"/>
  <c r="M133" i="13"/>
  <c r="N133" i="13" s="1"/>
  <c r="G133" i="13"/>
  <c r="I133" i="13" s="1"/>
  <c r="D133" i="13"/>
  <c r="M132" i="13"/>
  <c r="N132" i="13" s="1"/>
  <c r="G132" i="13"/>
  <c r="I132" i="13" s="1"/>
  <c r="D132" i="13"/>
  <c r="N131" i="13"/>
  <c r="M131" i="13"/>
  <c r="G131" i="13"/>
  <c r="I131" i="13" s="1"/>
  <c r="D131" i="13"/>
  <c r="M130" i="13"/>
  <c r="N130" i="13" s="1"/>
  <c r="G130" i="13"/>
  <c r="I130" i="13" s="1"/>
  <c r="D130" i="13"/>
  <c r="M129" i="13"/>
  <c r="N129" i="13" s="1"/>
  <c r="G129" i="13"/>
  <c r="I129" i="13" s="1"/>
  <c r="D129" i="13"/>
  <c r="M128" i="13"/>
  <c r="N128" i="13" s="1"/>
  <c r="G128" i="13"/>
  <c r="I128" i="13" s="1"/>
  <c r="D128" i="13"/>
  <c r="M127" i="13"/>
  <c r="N127" i="13" s="1"/>
  <c r="G127" i="13"/>
  <c r="I127" i="13" s="1"/>
  <c r="D127" i="13"/>
  <c r="M126" i="13"/>
  <c r="N126" i="13" s="1"/>
  <c r="G126" i="13"/>
  <c r="I126" i="13" s="1"/>
  <c r="D126" i="13"/>
  <c r="M125" i="13"/>
  <c r="N125" i="13" s="1"/>
  <c r="G125" i="13"/>
  <c r="I125" i="13" s="1"/>
  <c r="D125" i="13"/>
  <c r="M124" i="13"/>
  <c r="N124" i="13" s="1"/>
  <c r="G124" i="13"/>
  <c r="I124" i="13" s="1"/>
  <c r="D124" i="13"/>
  <c r="M123" i="13"/>
  <c r="N123" i="13" s="1"/>
  <c r="G123" i="13"/>
  <c r="I123" i="13" s="1"/>
  <c r="D123" i="13"/>
  <c r="N122" i="13"/>
  <c r="M122" i="13"/>
  <c r="G122" i="13"/>
  <c r="I122" i="13" s="1"/>
  <c r="D122" i="13"/>
  <c r="M121" i="13"/>
  <c r="N121" i="13" s="1"/>
  <c r="G121" i="13"/>
  <c r="I121" i="13" s="1"/>
  <c r="D121" i="13"/>
  <c r="M120" i="13"/>
  <c r="N120" i="13" s="1"/>
  <c r="G120" i="13"/>
  <c r="I120" i="13" s="1"/>
  <c r="D120" i="13"/>
  <c r="M119" i="13"/>
  <c r="N119" i="13" s="1"/>
  <c r="G119" i="13"/>
  <c r="I119" i="13" s="1"/>
  <c r="D119" i="13"/>
  <c r="M118" i="13"/>
  <c r="N118" i="13" s="1"/>
  <c r="G118" i="13"/>
  <c r="I118" i="13" s="1"/>
  <c r="D118" i="13"/>
  <c r="M117" i="13"/>
  <c r="N117" i="13" s="1"/>
  <c r="G117" i="13"/>
  <c r="I117" i="13" s="1"/>
  <c r="D117" i="13"/>
  <c r="M116" i="13"/>
  <c r="N116" i="13" s="1"/>
  <c r="G116" i="13"/>
  <c r="I116" i="13" s="1"/>
  <c r="D116" i="13"/>
  <c r="M115" i="13"/>
  <c r="N115" i="13" s="1"/>
  <c r="G115" i="13"/>
  <c r="I115" i="13" s="1"/>
  <c r="D115" i="13"/>
  <c r="M114" i="13"/>
  <c r="N114" i="13" s="1"/>
  <c r="G114" i="13"/>
  <c r="I114" i="13" s="1"/>
  <c r="D114" i="13"/>
  <c r="M113" i="13"/>
  <c r="N113" i="13" s="1"/>
  <c r="G113" i="13"/>
  <c r="I113" i="13" s="1"/>
  <c r="D113" i="13"/>
  <c r="M112" i="13"/>
  <c r="N112" i="13" s="1"/>
  <c r="G112" i="13"/>
  <c r="I112" i="13" s="1"/>
  <c r="D112" i="13"/>
  <c r="M111" i="13"/>
  <c r="N111" i="13" s="1"/>
  <c r="G111" i="13"/>
  <c r="I111" i="13" s="1"/>
  <c r="D111" i="13"/>
  <c r="M110" i="13"/>
  <c r="N110" i="13" s="1"/>
  <c r="G110" i="13"/>
  <c r="I110" i="13" s="1"/>
  <c r="D110" i="13"/>
  <c r="M109" i="13"/>
  <c r="N109" i="13" s="1"/>
  <c r="G109" i="13"/>
  <c r="I109" i="13" s="1"/>
  <c r="D109" i="13"/>
  <c r="M108" i="13"/>
  <c r="N108" i="13" s="1"/>
  <c r="G108" i="13"/>
  <c r="I108" i="13" s="1"/>
  <c r="D108" i="13"/>
  <c r="M107" i="13"/>
  <c r="N107" i="13" s="1"/>
  <c r="G107" i="13"/>
  <c r="I107" i="13" s="1"/>
  <c r="D107" i="13"/>
  <c r="M106" i="13"/>
  <c r="N106" i="13" s="1"/>
  <c r="G106" i="13"/>
  <c r="I106" i="13" s="1"/>
  <c r="D106" i="13"/>
  <c r="N105" i="13"/>
  <c r="M105" i="13"/>
  <c r="G105" i="13"/>
  <c r="I105" i="13" s="1"/>
  <c r="D105" i="13"/>
  <c r="M104" i="13"/>
  <c r="N104" i="13" s="1"/>
  <c r="G104" i="13"/>
  <c r="I104" i="13" s="1"/>
  <c r="D104" i="13"/>
  <c r="M103" i="13"/>
  <c r="N103" i="13" s="1"/>
  <c r="G103" i="13"/>
  <c r="I103" i="13" s="1"/>
  <c r="D103" i="13"/>
  <c r="M102" i="13"/>
  <c r="N102" i="13" s="1"/>
  <c r="G102" i="13"/>
  <c r="I102" i="13" s="1"/>
  <c r="D102" i="13"/>
  <c r="M101" i="13"/>
  <c r="N101" i="13" s="1"/>
  <c r="G101" i="13"/>
  <c r="I101" i="13" s="1"/>
  <c r="D101" i="13"/>
  <c r="M100" i="13"/>
  <c r="N100" i="13" s="1"/>
  <c r="G100" i="13"/>
  <c r="I100" i="13" s="1"/>
  <c r="D100" i="13"/>
  <c r="N99" i="13"/>
  <c r="M99" i="13"/>
  <c r="G99" i="13"/>
  <c r="I99" i="13" s="1"/>
  <c r="D99" i="13"/>
  <c r="M98" i="13"/>
  <c r="N98" i="13" s="1"/>
  <c r="G98" i="13"/>
  <c r="I98" i="13" s="1"/>
  <c r="D98" i="13"/>
  <c r="M97" i="13"/>
  <c r="N97" i="13" s="1"/>
  <c r="G97" i="13"/>
  <c r="I97" i="13" s="1"/>
  <c r="D97" i="13"/>
  <c r="M96" i="13"/>
  <c r="N96" i="13" s="1"/>
  <c r="G96" i="13"/>
  <c r="I96" i="13" s="1"/>
  <c r="D96" i="13"/>
  <c r="M95" i="13"/>
  <c r="N95" i="13" s="1"/>
  <c r="G95" i="13"/>
  <c r="I95" i="13" s="1"/>
  <c r="D95" i="13"/>
  <c r="M94" i="13"/>
  <c r="N94" i="13" s="1"/>
  <c r="G94" i="13"/>
  <c r="I94" i="13" s="1"/>
  <c r="D94" i="13"/>
  <c r="M93" i="13"/>
  <c r="N93" i="13" s="1"/>
  <c r="G93" i="13"/>
  <c r="I93" i="13" s="1"/>
  <c r="D93" i="13"/>
  <c r="M92" i="13"/>
  <c r="N92" i="13" s="1"/>
  <c r="G92" i="13"/>
  <c r="I92" i="13" s="1"/>
  <c r="D92" i="13"/>
  <c r="M91" i="13"/>
  <c r="N91" i="13" s="1"/>
  <c r="G91" i="13"/>
  <c r="I91" i="13" s="1"/>
  <c r="D91" i="13"/>
  <c r="N90" i="13"/>
  <c r="M90" i="13"/>
  <c r="G90" i="13"/>
  <c r="I90" i="13" s="1"/>
  <c r="D90" i="13"/>
  <c r="M89" i="13"/>
  <c r="N89" i="13" s="1"/>
  <c r="G89" i="13"/>
  <c r="I89" i="13" s="1"/>
  <c r="D89" i="13"/>
  <c r="M88" i="13"/>
  <c r="N88" i="13" s="1"/>
  <c r="G88" i="13"/>
  <c r="I88" i="13" s="1"/>
  <c r="D88" i="13"/>
  <c r="M87" i="13"/>
  <c r="N87" i="13" s="1"/>
  <c r="G87" i="13"/>
  <c r="I87" i="13" s="1"/>
  <c r="D87" i="13"/>
  <c r="M86" i="13"/>
  <c r="N86" i="13" s="1"/>
  <c r="G86" i="13"/>
  <c r="I86" i="13" s="1"/>
  <c r="D86" i="13"/>
  <c r="M85" i="13"/>
  <c r="N85" i="13" s="1"/>
  <c r="G85" i="13"/>
  <c r="I85" i="13" s="1"/>
  <c r="D85" i="13"/>
  <c r="M84" i="13"/>
  <c r="N84" i="13" s="1"/>
  <c r="G84" i="13"/>
  <c r="I84" i="13" s="1"/>
  <c r="D84" i="13"/>
  <c r="M83" i="13"/>
  <c r="N83" i="13" s="1"/>
  <c r="G83" i="13"/>
  <c r="I83" i="13" s="1"/>
  <c r="D83" i="13"/>
  <c r="M82" i="13"/>
  <c r="N82" i="13" s="1"/>
  <c r="G82" i="13"/>
  <c r="I82" i="13" s="1"/>
  <c r="D82" i="13"/>
  <c r="M81" i="13"/>
  <c r="N81" i="13" s="1"/>
  <c r="G81" i="13"/>
  <c r="I81" i="13" s="1"/>
  <c r="D81" i="13"/>
  <c r="M80" i="13"/>
  <c r="N80" i="13" s="1"/>
  <c r="G80" i="13"/>
  <c r="I80" i="13" s="1"/>
  <c r="D80" i="13"/>
  <c r="M79" i="13"/>
  <c r="N79" i="13" s="1"/>
  <c r="G79" i="13"/>
  <c r="I79" i="13" s="1"/>
  <c r="D79" i="13"/>
  <c r="M78" i="13"/>
  <c r="N78" i="13" s="1"/>
  <c r="G78" i="13"/>
  <c r="I78" i="13" s="1"/>
  <c r="D78" i="13"/>
  <c r="M77" i="13"/>
  <c r="N77" i="13" s="1"/>
  <c r="G77" i="13"/>
  <c r="I77" i="13" s="1"/>
  <c r="D77" i="13"/>
  <c r="M76" i="13"/>
  <c r="N76" i="13" s="1"/>
  <c r="G76" i="13"/>
  <c r="I76" i="13" s="1"/>
  <c r="D76" i="13"/>
  <c r="M75" i="13"/>
  <c r="N75" i="13" s="1"/>
  <c r="G75" i="13"/>
  <c r="I75" i="13" s="1"/>
  <c r="D75" i="13"/>
  <c r="M74" i="13"/>
  <c r="N74" i="13" s="1"/>
  <c r="G74" i="13"/>
  <c r="I74" i="13" s="1"/>
  <c r="D74" i="13"/>
  <c r="M73" i="13"/>
  <c r="N73" i="13" s="1"/>
  <c r="G73" i="13"/>
  <c r="I73" i="13" s="1"/>
  <c r="D73" i="13"/>
  <c r="M72" i="13"/>
  <c r="N72" i="13" s="1"/>
  <c r="G72" i="13"/>
  <c r="I72" i="13" s="1"/>
  <c r="D72" i="13"/>
  <c r="M71" i="13"/>
  <c r="N71" i="13" s="1"/>
  <c r="G71" i="13"/>
  <c r="I71" i="13" s="1"/>
  <c r="D71" i="13"/>
  <c r="M70" i="13"/>
  <c r="N70" i="13" s="1"/>
  <c r="G70" i="13"/>
  <c r="I70" i="13" s="1"/>
  <c r="D70" i="13"/>
  <c r="M69" i="13"/>
  <c r="N69" i="13" s="1"/>
  <c r="G69" i="13"/>
  <c r="I69" i="13" s="1"/>
  <c r="D69" i="13"/>
  <c r="M68" i="13"/>
  <c r="N68" i="13" s="1"/>
  <c r="G68" i="13"/>
  <c r="I68" i="13" s="1"/>
  <c r="D68" i="13"/>
  <c r="N67" i="13"/>
  <c r="M67" i="13"/>
  <c r="G67" i="13"/>
  <c r="I67" i="13" s="1"/>
  <c r="D67" i="13"/>
  <c r="M66" i="13"/>
  <c r="N66" i="13" s="1"/>
  <c r="G66" i="13"/>
  <c r="I66" i="13" s="1"/>
  <c r="D66" i="13"/>
  <c r="M65" i="13"/>
  <c r="N65" i="13" s="1"/>
  <c r="G65" i="13"/>
  <c r="I65" i="13" s="1"/>
  <c r="D65" i="13"/>
  <c r="M64" i="13"/>
  <c r="N64" i="13" s="1"/>
  <c r="G64" i="13"/>
  <c r="I64" i="13" s="1"/>
  <c r="D64" i="13"/>
  <c r="M63" i="13"/>
  <c r="N63" i="13" s="1"/>
  <c r="G63" i="13"/>
  <c r="I63" i="13" s="1"/>
  <c r="D63" i="13"/>
  <c r="M62" i="13"/>
  <c r="N62" i="13" s="1"/>
  <c r="G62" i="13"/>
  <c r="I62" i="13" s="1"/>
  <c r="D62" i="13"/>
  <c r="M61" i="13"/>
  <c r="N61" i="13" s="1"/>
  <c r="G61" i="13"/>
  <c r="I61" i="13" s="1"/>
  <c r="D61" i="13"/>
  <c r="M60" i="13"/>
  <c r="N60" i="13" s="1"/>
  <c r="G60" i="13"/>
  <c r="I60" i="13" s="1"/>
  <c r="D60" i="13"/>
  <c r="M59" i="13"/>
  <c r="N59" i="13" s="1"/>
  <c r="G59" i="13"/>
  <c r="I59" i="13" s="1"/>
  <c r="D59" i="13"/>
  <c r="N58" i="13"/>
  <c r="M58" i="13"/>
  <c r="G58" i="13"/>
  <c r="I58" i="13" s="1"/>
  <c r="D58" i="13"/>
  <c r="M57" i="13"/>
  <c r="N57" i="13" s="1"/>
  <c r="G57" i="13"/>
  <c r="I57" i="13" s="1"/>
  <c r="D57" i="13"/>
  <c r="M56" i="13"/>
  <c r="N56" i="13" s="1"/>
  <c r="G56" i="13"/>
  <c r="I56" i="13" s="1"/>
  <c r="D56" i="13"/>
  <c r="M55" i="13"/>
  <c r="N55" i="13" s="1"/>
  <c r="G55" i="13"/>
  <c r="I55" i="13" s="1"/>
  <c r="D55" i="13"/>
  <c r="M54" i="13"/>
  <c r="N54" i="13" s="1"/>
  <c r="G54" i="13"/>
  <c r="I54" i="13" s="1"/>
  <c r="D54" i="13"/>
  <c r="M53" i="13"/>
  <c r="N53" i="13" s="1"/>
  <c r="G53" i="13"/>
  <c r="I53" i="13" s="1"/>
  <c r="D53" i="13"/>
  <c r="M52" i="13"/>
  <c r="N52" i="13" s="1"/>
  <c r="G52" i="13"/>
  <c r="I52" i="13" s="1"/>
  <c r="D52" i="13"/>
  <c r="M51" i="13"/>
  <c r="N51" i="13" s="1"/>
  <c r="G51" i="13"/>
  <c r="I51" i="13" s="1"/>
  <c r="D51" i="13"/>
  <c r="M50" i="13"/>
  <c r="N50" i="13" s="1"/>
  <c r="G50" i="13"/>
  <c r="I50" i="13" s="1"/>
  <c r="D50" i="13"/>
  <c r="M49" i="13"/>
  <c r="N49" i="13" s="1"/>
  <c r="G49" i="13"/>
  <c r="I49" i="13" s="1"/>
  <c r="D49" i="13"/>
  <c r="M48" i="13"/>
  <c r="N48" i="13" s="1"/>
  <c r="G48" i="13"/>
  <c r="I48" i="13" s="1"/>
  <c r="D48" i="13"/>
  <c r="M47" i="13"/>
  <c r="N47" i="13" s="1"/>
  <c r="G47" i="13"/>
  <c r="I47" i="13" s="1"/>
  <c r="D47" i="13"/>
  <c r="M46" i="13"/>
  <c r="N46" i="13" s="1"/>
  <c r="G46" i="13"/>
  <c r="I46" i="13" s="1"/>
  <c r="D46" i="13"/>
  <c r="M45" i="13"/>
  <c r="N45" i="13" s="1"/>
  <c r="G45" i="13"/>
  <c r="I45" i="13" s="1"/>
  <c r="D45" i="13"/>
  <c r="M44" i="13"/>
  <c r="N44" i="13" s="1"/>
  <c r="G44" i="13"/>
  <c r="I44" i="13" s="1"/>
  <c r="D44" i="13"/>
  <c r="M43" i="13"/>
  <c r="N43" i="13" s="1"/>
  <c r="G43" i="13"/>
  <c r="I43" i="13" s="1"/>
  <c r="D43" i="13"/>
  <c r="M42" i="13"/>
  <c r="N42" i="13" s="1"/>
  <c r="G42" i="13"/>
  <c r="I42" i="13" s="1"/>
  <c r="D42" i="13"/>
  <c r="M41" i="13"/>
  <c r="N41" i="13" s="1"/>
  <c r="G41" i="13"/>
  <c r="I41" i="13" s="1"/>
  <c r="D41" i="13"/>
  <c r="M40" i="13"/>
  <c r="N40" i="13" s="1"/>
  <c r="G40" i="13"/>
  <c r="I40" i="13" s="1"/>
  <c r="D40" i="13"/>
  <c r="M39" i="13"/>
  <c r="N39" i="13" s="1"/>
  <c r="G39" i="13"/>
  <c r="I39" i="13" s="1"/>
  <c r="D39" i="13"/>
  <c r="M38" i="13"/>
  <c r="N38" i="13" s="1"/>
  <c r="G38" i="13"/>
  <c r="I38" i="13" s="1"/>
  <c r="D38" i="13"/>
  <c r="M37" i="13"/>
  <c r="N37" i="13" s="1"/>
  <c r="G37" i="13"/>
  <c r="I37" i="13" s="1"/>
  <c r="D37" i="13"/>
  <c r="M36" i="13"/>
  <c r="N36" i="13" s="1"/>
  <c r="G36" i="13"/>
  <c r="I36" i="13" s="1"/>
  <c r="D36" i="13"/>
  <c r="N35" i="13"/>
  <c r="M35" i="13"/>
  <c r="G35" i="13"/>
  <c r="I35" i="13" s="1"/>
  <c r="D35" i="13"/>
  <c r="M34" i="13"/>
  <c r="N34" i="13" s="1"/>
  <c r="G34" i="13"/>
  <c r="I34" i="13" s="1"/>
  <c r="D34" i="13"/>
  <c r="M33" i="13"/>
  <c r="N33" i="13" s="1"/>
  <c r="G33" i="13"/>
  <c r="I33" i="13" s="1"/>
  <c r="D33" i="13"/>
  <c r="M32" i="13"/>
  <c r="N32" i="13" s="1"/>
  <c r="G32" i="13"/>
  <c r="I32" i="13" s="1"/>
  <c r="D32" i="13"/>
  <c r="M31" i="13"/>
  <c r="N31" i="13" s="1"/>
  <c r="G31" i="13"/>
  <c r="I31" i="13" s="1"/>
  <c r="D31" i="13"/>
  <c r="M30" i="13"/>
  <c r="N30" i="13" s="1"/>
  <c r="G30" i="13"/>
  <c r="I30" i="13" s="1"/>
  <c r="D30" i="13"/>
  <c r="M29" i="13"/>
  <c r="N29" i="13" s="1"/>
  <c r="G29" i="13"/>
  <c r="I29" i="13" s="1"/>
  <c r="D29" i="13"/>
  <c r="M28" i="13"/>
  <c r="N28" i="13" s="1"/>
  <c r="G28" i="13"/>
  <c r="I28" i="13" s="1"/>
  <c r="D28" i="13"/>
  <c r="M27" i="13"/>
  <c r="N27" i="13" s="1"/>
  <c r="G27" i="13"/>
  <c r="I27" i="13" s="1"/>
  <c r="D27" i="13"/>
  <c r="N26" i="13"/>
  <c r="M26" i="13"/>
  <c r="G26" i="13"/>
  <c r="I26" i="13" s="1"/>
  <c r="D26" i="13"/>
  <c r="M25" i="13"/>
  <c r="N25" i="13" s="1"/>
  <c r="G25" i="13"/>
  <c r="I25" i="13" s="1"/>
  <c r="D25" i="13"/>
  <c r="M24" i="13"/>
  <c r="N24" i="13" s="1"/>
  <c r="G24" i="13"/>
  <c r="I24" i="13" s="1"/>
  <c r="D24" i="13"/>
  <c r="M23" i="13"/>
  <c r="N23" i="13" s="1"/>
  <c r="G23" i="13"/>
  <c r="I23" i="13" s="1"/>
  <c r="D23" i="13"/>
  <c r="M22" i="13"/>
  <c r="N22" i="13" s="1"/>
  <c r="G22" i="13"/>
  <c r="I22" i="13" s="1"/>
  <c r="D22" i="13"/>
  <c r="M21" i="13"/>
  <c r="N21" i="13" s="1"/>
  <c r="G21" i="13"/>
  <c r="I21" i="13" s="1"/>
  <c r="D21" i="13"/>
  <c r="M20" i="13"/>
  <c r="N20" i="13" s="1"/>
  <c r="G20" i="13"/>
  <c r="I20" i="13" s="1"/>
  <c r="D20" i="13"/>
  <c r="M19" i="13"/>
  <c r="N19" i="13" s="1"/>
  <c r="G19" i="13"/>
  <c r="I19" i="13" s="1"/>
  <c r="D19" i="13"/>
  <c r="M18" i="13"/>
  <c r="N18" i="13" s="1"/>
  <c r="G18" i="13"/>
  <c r="I18" i="13" s="1"/>
  <c r="D18" i="13"/>
  <c r="M17" i="13"/>
  <c r="N17" i="13" s="1"/>
  <c r="G17" i="13"/>
  <c r="I17" i="13" s="1"/>
  <c r="D17" i="13"/>
  <c r="M16" i="13"/>
  <c r="N16" i="13" s="1"/>
  <c r="G16" i="13"/>
  <c r="I16" i="13" s="1"/>
  <c r="D16" i="13"/>
  <c r="M15" i="13"/>
  <c r="N15" i="13" s="1"/>
  <c r="G15" i="13"/>
  <c r="I15" i="13" s="1"/>
  <c r="D15" i="13"/>
  <c r="M14" i="13"/>
  <c r="N14" i="13" s="1"/>
  <c r="G14" i="13"/>
  <c r="I14" i="13" s="1"/>
  <c r="D14" i="13"/>
  <c r="M13" i="13"/>
  <c r="N13" i="13" s="1"/>
  <c r="G13" i="13"/>
  <c r="I13" i="13" s="1"/>
  <c r="D13" i="13"/>
  <c r="M12" i="13"/>
  <c r="N12" i="13" s="1"/>
  <c r="G12" i="13"/>
  <c r="I12" i="13" s="1"/>
  <c r="D12" i="13"/>
  <c r="M11" i="13"/>
  <c r="N11" i="13" s="1"/>
  <c r="G11" i="13"/>
  <c r="I11" i="13" s="1"/>
  <c r="D11" i="13"/>
  <c r="M10" i="13"/>
  <c r="N10" i="13" s="1"/>
  <c r="G10" i="13"/>
  <c r="I10" i="13" s="1"/>
  <c r="D10" i="13"/>
  <c r="M9" i="13"/>
  <c r="N9" i="13" s="1"/>
  <c r="G9" i="13"/>
  <c r="I9" i="13" s="1"/>
  <c r="D9" i="13"/>
  <c r="M8" i="13"/>
  <c r="N8" i="13" s="1"/>
  <c r="G8" i="13"/>
  <c r="I8" i="13" s="1"/>
  <c r="D8" i="13"/>
  <c r="M134" i="12"/>
  <c r="N134" i="12" s="1"/>
  <c r="G134" i="12"/>
  <c r="I134" i="12" s="1"/>
  <c r="D134" i="12"/>
  <c r="M133" i="12"/>
  <c r="N133" i="12" s="1"/>
  <c r="G133" i="12"/>
  <c r="I133" i="12" s="1"/>
  <c r="D133" i="12"/>
  <c r="M132" i="12"/>
  <c r="N132" i="12" s="1"/>
  <c r="G132" i="12"/>
  <c r="I132" i="12" s="1"/>
  <c r="D132" i="12"/>
  <c r="M131" i="12"/>
  <c r="N131" i="12" s="1"/>
  <c r="G131" i="12"/>
  <c r="I131" i="12" s="1"/>
  <c r="D131" i="12"/>
  <c r="M129" i="12"/>
  <c r="N129" i="12" s="1"/>
  <c r="G129" i="12"/>
  <c r="I129" i="12" s="1"/>
  <c r="D129" i="12"/>
  <c r="M128" i="12"/>
  <c r="N128" i="12" s="1"/>
  <c r="G128" i="12"/>
  <c r="I128" i="12" s="1"/>
  <c r="D128" i="12"/>
  <c r="M127" i="12"/>
  <c r="N127" i="12" s="1"/>
  <c r="G127" i="12"/>
  <c r="I127" i="12" s="1"/>
  <c r="D127" i="12"/>
  <c r="M126" i="12"/>
  <c r="N126" i="12" s="1"/>
  <c r="G126" i="12"/>
  <c r="I126" i="12" s="1"/>
  <c r="D126" i="12"/>
  <c r="M125" i="12"/>
  <c r="N125" i="12" s="1"/>
  <c r="G125" i="12"/>
  <c r="I125" i="12" s="1"/>
  <c r="D125" i="12"/>
  <c r="M124" i="12"/>
  <c r="N124" i="12" s="1"/>
  <c r="G124" i="12"/>
  <c r="I124" i="12" s="1"/>
  <c r="D124" i="12"/>
  <c r="M123" i="12"/>
  <c r="N123" i="12" s="1"/>
  <c r="G123" i="12"/>
  <c r="I123" i="12" s="1"/>
  <c r="D123" i="12"/>
  <c r="M122" i="12"/>
  <c r="N122" i="12" s="1"/>
  <c r="G122" i="12"/>
  <c r="I122" i="12" s="1"/>
  <c r="D122" i="12"/>
  <c r="M121" i="12"/>
  <c r="N121" i="12" s="1"/>
  <c r="G121" i="12"/>
  <c r="I121" i="12" s="1"/>
  <c r="D121" i="12"/>
  <c r="M120" i="12"/>
  <c r="N120" i="12" s="1"/>
  <c r="G120" i="12"/>
  <c r="I120" i="12" s="1"/>
  <c r="D120" i="12"/>
  <c r="M119" i="12"/>
  <c r="N119" i="12" s="1"/>
  <c r="G119" i="12"/>
  <c r="I119" i="12" s="1"/>
  <c r="D119" i="12"/>
  <c r="M118" i="12"/>
  <c r="N118" i="12" s="1"/>
  <c r="G118" i="12"/>
  <c r="I118" i="12" s="1"/>
  <c r="D118" i="12"/>
  <c r="M117" i="12"/>
  <c r="N117" i="12" s="1"/>
  <c r="G117" i="12"/>
  <c r="I117" i="12" s="1"/>
  <c r="D117" i="12"/>
  <c r="M116" i="12"/>
  <c r="N116" i="12" s="1"/>
  <c r="G116" i="12"/>
  <c r="I116" i="12" s="1"/>
  <c r="D116" i="12"/>
  <c r="M115" i="12"/>
  <c r="N115" i="12" s="1"/>
  <c r="G115" i="12"/>
  <c r="I115" i="12" s="1"/>
  <c r="D115" i="12"/>
  <c r="M114" i="12"/>
  <c r="N114" i="12" s="1"/>
  <c r="G114" i="12"/>
  <c r="I114" i="12" s="1"/>
  <c r="D114" i="12"/>
  <c r="M113" i="12"/>
  <c r="N113" i="12" s="1"/>
  <c r="G113" i="12"/>
  <c r="I113" i="12" s="1"/>
  <c r="D113" i="12"/>
  <c r="M112" i="12"/>
  <c r="N112" i="12" s="1"/>
  <c r="G112" i="12"/>
  <c r="I112" i="12" s="1"/>
  <c r="D112" i="12"/>
  <c r="M111" i="12"/>
  <c r="N111" i="12" s="1"/>
  <c r="G111" i="12"/>
  <c r="I111" i="12" s="1"/>
  <c r="D111" i="12"/>
  <c r="M110" i="12"/>
  <c r="N110" i="12" s="1"/>
  <c r="G110" i="12"/>
  <c r="I110" i="12" s="1"/>
  <c r="D110" i="12"/>
  <c r="M109" i="12"/>
  <c r="N109" i="12" s="1"/>
  <c r="G109" i="12"/>
  <c r="I109" i="12" s="1"/>
  <c r="D109" i="12"/>
  <c r="M108" i="12"/>
  <c r="N108" i="12" s="1"/>
  <c r="G108" i="12"/>
  <c r="I108" i="12" s="1"/>
  <c r="D108" i="12"/>
  <c r="M107" i="12"/>
  <c r="N107" i="12" s="1"/>
  <c r="G107" i="12"/>
  <c r="I107" i="12" s="1"/>
  <c r="D107" i="12"/>
  <c r="M106" i="12"/>
  <c r="N106" i="12" s="1"/>
  <c r="G106" i="12"/>
  <c r="I106" i="12" s="1"/>
  <c r="D106" i="12"/>
  <c r="M105" i="12"/>
  <c r="N105" i="12" s="1"/>
  <c r="G105" i="12"/>
  <c r="I105" i="12" s="1"/>
  <c r="D105" i="12"/>
  <c r="N104" i="12"/>
  <c r="M104" i="12"/>
  <c r="G104" i="12"/>
  <c r="I104" i="12" s="1"/>
  <c r="D104" i="12"/>
  <c r="M103" i="12"/>
  <c r="N103" i="12" s="1"/>
  <c r="G103" i="12"/>
  <c r="I103" i="12" s="1"/>
  <c r="D103" i="12"/>
  <c r="M102" i="12"/>
  <c r="N102" i="12" s="1"/>
  <c r="G102" i="12"/>
  <c r="I102" i="12" s="1"/>
  <c r="D102" i="12"/>
  <c r="M69" i="12"/>
  <c r="N69" i="12" s="1"/>
  <c r="G69" i="12"/>
  <c r="I69" i="12" s="1"/>
  <c r="D69" i="12"/>
  <c r="M68" i="12"/>
  <c r="N68" i="12" s="1"/>
  <c r="G68" i="12"/>
  <c r="I68" i="12" s="1"/>
  <c r="D68" i="12"/>
  <c r="M67" i="12"/>
  <c r="N67" i="12" s="1"/>
  <c r="G67" i="12"/>
  <c r="I67" i="12" s="1"/>
  <c r="D67" i="12"/>
  <c r="M66" i="12"/>
  <c r="N66" i="12" s="1"/>
  <c r="G66" i="12"/>
  <c r="I66" i="12" s="1"/>
  <c r="D66" i="12"/>
  <c r="M65" i="12"/>
  <c r="N65" i="12" s="1"/>
  <c r="G65" i="12"/>
  <c r="I65" i="12" s="1"/>
  <c r="D65" i="12"/>
  <c r="M64" i="12"/>
  <c r="N64" i="12" s="1"/>
  <c r="G64" i="12"/>
  <c r="I64" i="12" s="1"/>
  <c r="D64" i="12"/>
  <c r="M63" i="12"/>
  <c r="N63" i="12" s="1"/>
  <c r="G63" i="12"/>
  <c r="I63" i="12" s="1"/>
  <c r="D63" i="12"/>
  <c r="M62" i="12"/>
  <c r="N62" i="12" s="1"/>
  <c r="G62" i="12"/>
  <c r="I62" i="12" s="1"/>
  <c r="D62" i="12"/>
  <c r="M61" i="12"/>
  <c r="N61" i="12" s="1"/>
  <c r="G61" i="12"/>
  <c r="I61" i="12" s="1"/>
  <c r="D61" i="12"/>
  <c r="M60" i="12"/>
  <c r="N60" i="12" s="1"/>
  <c r="G60" i="12"/>
  <c r="I60" i="12" s="1"/>
  <c r="D60" i="12"/>
  <c r="M59" i="12"/>
  <c r="N59" i="12" s="1"/>
  <c r="G59" i="12"/>
  <c r="I59" i="12" s="1"/>
  <c r="D59" i="12"/>
  <c r="M58" i="12"/>
  <c r="N58" i="12" s="1"/>
  <c r="G58" i="12"/>
  <c r="I58" i="12" s="1"/>
  <c r="D58" i="12"/>
  <c r="M57" i="12"/>
  <c r="N57" i="12" s="1"/>
  <c r="G57" i="12"/>
  <c r="I57" i="12" s="1"/>
  <c r="D57" i="12"/>
  <c r="M56" i="12"/>
  <c r="N56" i="12" s="1"/>
  <c r="G56" i="12"/>
  <c r="I56" i="12" s="1"/>
  <c r="D56" i="12"/>
  <c r="M55" i="12"/>
  <c r="N55" i="12" s="1"/>
  <c r="G55" i="12"/>
  <c r="I55" i="12" s="1"/>
  <c r="D55" i="12"/>
  <c r="M54" i="12"/>
  <c r="N54" i="12" s="1"/>
  <c r="G54" i="12"/>
  <c r="I54" i="12" s="1"/>
  <c r="D54" i="12"/>
  <c r="M53" i="12"/>
  <c r="N53" i="12" s="1"/>
  <c r="G53" i="12"/>
  <c r="I53" i="12" s="1"/>
  <c r="D53" i="12"/>
  <c r="M52" i="12"/>
  <c r="N52" i="12" s="1"/>
  <c r="G52" i="12"/>
  <c r="I52" i="12" s="1"/>
  <c r="D52" i="12"/>
  <c r="M51" i="12"/>
  <c r="N51" i="12" s="1"/>
  <c r="G51" i="12"/>
  <c r="I51" i="12" s="1"/>
  <c r="D51" i="12"/>
  <c r="M50" i="12"/>
  <c r="N50" i="12" s="1"/>
  <c r="G50" i="12"/>
  <c r="I50" i="12" s="1"/>
  <c r="D50" i="12"/>
  <c r="M49" i="12"/>
  <c r="N49" i="12" s="1"/>
  <c r="G49" i="12"/>
  <c r="I49" i="12" s="1"/>
  <c r="D49" i="12"/>
  <c r="M48" i="12"/>
  <c r="N48" i="12" s="1"/>
  <c r="G48" i="12"/>
  <c r="I48" i="12" s="1"/>
  <c r="D48" i="12"/>
  <c r="M47" i="12"/>
  <c r="N47" i="12" s="1"/>
  <c r="G47" i="12"/>
  <c r="I47" i="12" s="1"/>
  <c r="D47" i="12"/>
  <c r="M46" i="12"/>
  <c r="N46" i="12" s="1"/>
  <c r="G46" i="12"/>
  <c r="I46" i="12" s="1"/>
  <c r="D46" i="12"/>
  <c r="M45" i="12"/>
  <c r="N45" i="12" s="1"/>
  <c r="G45" i="12"/>
  <c r="I45" i="12" s="1"/>
  <c r="D45" i="12"/>
  <c r="M44" i="12"/>
  <c r="N44" i="12" s="1"/>
  <c r="G44" i="12"/>
  <c r="I44" i="12" s="1"/>
  <c r="D44" i="12"/>
  <c r="M43" i="12"/>
  <c r="N43" i="12" s="1"/>
  <c r="G43" i="12"/>
  <c r="I43" i="12" s="1"/>
  <c r="D43" i="12"/>
  <c r="M42" i="12"/>
  <c r="N42" i="12" s="1"/>
  <c r="G42" i="12"/>
  <c r="I42" i="12" s="1"/>
  <c r="D42" i="12"/>
  <c r="M41" i="12"/>
  <c r="N41" i="12" s="1"/>
  <c r="G41" i="12"/>
  <c r="I41" i="12" s="1"/>
  <c r="D41" i="12"/>
  <c r="M40" i="12"/>
  <c r="N40" i="12" s="1"/>
  <c r="G40" i="12"/>
  <c r="I40" i="12" s="1"/>
  <c r="D40" i="12"/>
  <c r="M39" i="12"/>
  <c r="N39" i="12" s="1"/>
  <c r="G39" i="12"/>
  <c r="I39" i="12" s="1"/>
  <c r="D39" i="12"/>
  <c r="M38" i="12"/>
  <c r="N38" i="12" s="1"/>
  <c r="G38" i="12"/>
  <c r="I38" i="12" s="1"/>
  <c r="D38" i="12"/>
  <c r="M37" i="12"/>
  <c r="N37" i="12" s="1"/>
  <c r="G37" i="12"/>
  <c r="I37" i="12" s="1"/>
  <c r="D37" i="12"/>
  <c r="M36" i="12"/>
  <c r="N36" i="12" s="1"/>
  <c r="G36" i="12"/>
  <c r="I36" i="12" s="1"/>
  <c r="D36" i="12"/>
  <c r="M35" i="12"/>
  <c r="N35" i="12" s="1"/>
  <c r="G35" i="12"/>
  <c r="I35" i="12" s="1"/>
  <c r="D35" i="12"/>
  <c r="M34" i="12"/>
  <c r="N34" i="12" s="1"/>
  <c r="G34" i="12"/>
  <c r="I34" i="12" s="1"/>
  <c r="D34" i="12"/>
  <c r="M33" i="12"/>
  <c r="N33" i="12" s="1"/>
  <c r="G33" i="12"/>
  <c r="I33" i="12" s="1"/>
  <c r="D33" i="12"/>
  <c r="M32" i="12"/>
  <c r="N32" i="12" s="1"/>
  <c r="G32" i="12"/>
  <c r="I32" i="12" s="1"/>
  <c r="D32" i="12"/>
  <c r="M31" i="12"/>
  <c r="N31" i="12" s="1"/>
  <c r="G31" i="12"/>
  <c r="I31" i="12" s="1"/>
  <c r="D31" i="12"/>
  <c r="M30" i="12"/>
  <c r="N30" i="12" s="1"/>
  <c r="G30" i="12"/>
  <c r="I30" i="12" s="1"/>
  <c r="D30" i="12"/>
  <c r="M29" i="12"/>
  <c r="N29" i="12" s="1"/>
  <c r="G29" i="12"/>
  <c r="I29" i="12" s="1"/>
  <c r="D29" i="12"/>
  <c r="M28" i="12"/>
  <c r="N28" i="12" s="1"/>
  <c r="G28" i="12"/>
  <c r="I28" i="12" s="1"/>
  <c r="D28" i="12"/>
  <c r="M27" i="12"/>
  <c r="N27" i="12" s="1"/>
  <c r="G27" i="12"/>
  <c r="I27" i="12" s="1"/>
  <c r="D27" i="12"/>
  <c r="M26" i="12"/>
  <c r="N26" i="12" s="1"/>
  <c r="G26" i="12"/>
  <c r="I26" i="12" s="1"/>
  <c r="D26" i="12"/>
  <c r="M25" i="12"/>
  <c r="N25" i="12" s="1"/>
  <c r="G25" i="12"/>
  <c r="I25" i="12" s="1"/>
  <c r="D25" i="12"/>
  <c r="M24" i="12"/>
  <c r="N24" i="12" s="1"/>
  <c r="G24" i="12"/>
  <c r="I24" i="12" s="1"/>
  <c r="D24" i="12"/>
  <c r="N23" i="12"/>
  <c r="M23" i="12"/>
  <c r="G23" i="12"/>
  <c r="I23" i="12" s="1"/>
  <c r="D23" i="12"/>
  <c r="M22" i="12"/>
  <c r="N22" i="12" s="1"/>
  <c r="G22" i="12"/>
  <c r="I22" i="12" s="1"/>
  <c r="D22" i="12"/>
  <c r="M21" i="12"/>
  <c r="N21" i="12" s="1"/>
  <c r="G21" i="12"/>
  <c r="I21" i="12" s="1"/>
  <c r="D21" i="12"/>
  <c r="M20" i="12"/>
  <c r="N20" i="12" s="1"/>
  <c r="G20" i="12"/>
  <c r="I20" i="12" s="1"/>
  <c r="D20" i="12"/>
  <c r="M19" i="12"/>
  <c r="N19" i="12" s="1"/>
  <c r="G19" i="12"/>
  <c r="I19" i="12" s="1"/>
  <c r="D19" i="12"/>
  <c r="M18" i="12"/>
  <c r="N18" i="12" s="1"/>
  <c r="G18" i="12"/>
  <c r="I18" i="12" s="1"/>
  <c r="D18" i="12"/>
  <c r="M17" i="12"/>
  <c r="N17" i="12" s="1"/>
  <c r="G17" i="12"/>
  <c r="I17" i="12" s="1"/>
  <c r="D17" i="12"/>
  <c r="M16" i="12"/>
  <c r="N16" i="12" s="1"/>
  <c r="G16" i="12"/>
  <c r="I16" i="12" s="1"/>
  <c r="D16" i="12"/>
  <c r="M15" i="12"/>
  <c r="N15" i="12" s="1"/>
  <c r="G15" i="12"/>
  <c r="I15" i="12" s="1"/>
  <c r="D15" i="12"/>
  <c r="L137" i="12"/>
  <c r="K137" i="12"/>
  <c r="J137" i="12"/>
  <c r="M136" i="12"/>
  <c r="N136" i="12" s="1"/>
  <c r="G136" i="12"/>
  <c r="I136" i="12" s="1"/>
  <c r="D136" i="12"/>
  <c r="M135" i="12"/>
  <c r="N135" i="12" s="1"/>
  <c r="G135" i="12"/>
  <c r="I135" i="12" s="1"/>
  <c r="D135" i="12"/>
  <c r="M14" i="12"/>
  <c r="N14" i="12" s="1"/>
  <c r="G14" i="12"/>
  <c r="I14" i="12" s="1"/>
  <c r="D14" i="12"/>
  <c r="M13" i="12"/>
  <c r="N13" i="12" s="1"/>
  <c r="G13" i="12"/>
  <c r="I13" i="12" s="1"/>
  <c r="D13" i="12"/>
  <c r="M12" i="12"/>
  <c r="N12" i="12" s="1"/>
  <c r="G12" i="12"/>
  <c r="I12" i="12" s="1"/>
  <c r="D12" i="12"/>
  <c r="G11" i="12"/>
  <c r="I11" i="12" s="1"/>
  <c r="D11" i="12"/>
  <c r="M10" i="12"/>
  <c r="N10" i="12" s="1"/>
  <c r="G10" i="12"/>
  <c r="I10" i="12" s="1"/>
  <c r="D10" i="12"/>
  <c r="M9" i="12"/>
  <c r="N9" i="12" s="1"/>
  <c r="G9" i="12"/>
  <c r="I9" i="12" s="1"/>
  <c r="D9" i="12"/>
  <c r="M8" i="12"/>
  <c r="N8" i="12" s="1"/>
  <c r="G8" i="12"/>
  <c r="I8" i="12" s="1"/>
  <c r="D8" i="12"/>
  <c r="M18" i="11"/>
  <c r="N18" i="11" s="1"/>
  <c r="G18" i="11"/>
  <c r="I18" i="11" s="1"/>
  <c r="D18" i="11"/>
  <c r="M22" i="11"/>
  <c r="N22" i="11" s="1"/>
  <c r="G22" i="11"/>
  <c r="I22" i="11" s="1"/>
  <c r="D22" i="11"/>
  <c r="M21" i="11"/>
  <c r="N21" i="11" s="1"/>
  <c r="G21" i="11"/>
  <c r="I21" i="11" s="1"/>
  <c r="D21" i="11"/>
  <c r="M54" i="11"/>
  <c r="N54" i="11" s="1"/>
  <c r="G54" i="11"/>
  <c r="I54" i="11" s="1"/>
  <c r="D54" i="11"/>
  <c r="M53" i="11"/>
  <c r="N53" i="11" s="1"/>
  <c r="G53" i="11"/>
  <c r="I53" i="11" s="1"/>
  <c r="D53" i="11"/>
  <c r="M52" i="11"/>
  <c r="N52" i="11" s="1"/>
  <c r="G52" i="11"/>
  <c r="I52" i="11" s="1"/>
  <c r="D52" i="11"/>
  <c r="M51" i="11"/>
  <c r="N51" i="11" s="1"/>
  <c r="G51" i="11"/>
  <c r="I51" i="11" s="1"/>
  <c r="D51" i="11"/>
  <c r="M50" i="11"/>
  <c r="N50" i="11" s="1"/>
  <c r="G50" i="11"/>
  <c r="I50" i="11" s="1"/>
  <c r="D50" i="11"/>
  <c r="M49" i="11"/>
  <c r="N49" i="11" s="1"/>
  <c r="G49" i="11"/>
  <c r="I49" i="11" s="1"/>
  <c r="D49" i="11"/>
  <c r="M48" i="11"/>
  <c r="N48" i="11" s="1"/>
  <c r="G48" i="11"/>
  <c r="I48" i="11" s="1"/>
  <c r="D48" i="11"/>
  <c r="M47" i="11"/>
  <c r="N47" i="11" s="1"/>
  <c r="G47" i="11"/>
  <c r="I47" i="11" s="1"/>
  <c r="D47" i="11"/>
  <c r="N46" i="11"/>
  <c r="M46" i="11"/>
  <c r="G46" i="11"/>
  <c r="I46" i="11" s="1"/>
  <c r="D46" i="11"/>
  <c r="M45" i="11"/>
  <c r="N45" i="11" s="1"/>
  <c r="G45" i="11"/>
  <c r="I45" i="11" s="1"/>
  <c r="D45" i="11"/>
  <c r="M44" i="11"/>
  <c r="N44" i="11" s="1"/>
  <c r="G44" i="11"/>
  <c r="I44" i="11" s="1"/>
  <c r="D44" i="11"/>
  <c r="M43" i="11"/>
  <c r="N43" i="11" s="1"/>
  <c r="G43" i="11"/>
  <c r="I43" i="11" s="1"/>
  <c r="D43" i="11"/>
  <c r="M42" i="11"/>
  <c r="N42" i="11" s="1"/>
  <c r="G42" i="11"/>
  <c r="I42" i="11" s="1"/>
  <c r="D42" i="11"/>
  <c r="N41" i="11"/>
  <c r="M41" i="11"/>
  <c r="G41" i="11"/>
  <c r="I41" i="11" s="1"/>
  <c r="D41" i="11"/>
  <c r="M40" i="11"/>
  <c r="N40" i="11" s="1"/>
  <c r="G40" i="11"/>
  <c r="I40" i="11" s="1"/>
  <c r="D40" i="11"/>
  <c r="M39" i="11"/>
  <c r="N39" i="11" s="1"/>
  <c r="G39" i="11"/>
  <c r="I39" i="11" s="1"/>
  <c r="D39" i="11"/>
  <c r="M38" i="11"/>
  <c r="N38" i="11" s="1"/>
  <c r="G38" i="11"/>
  <c r="I38" i="11" s="1"/>
  <c r="D38" i="11"/>
  <c r="M37" i="11"/>
  <c r="N37" i="11" s="1"/>
  <c r="G37" i="11"/>
  <c r="I37" i="11" s="1"/>
  <c r="D37" i="11"/>
  <c r="M36" i="11"/>
  <c r="N36" i="11" s="1"/>
  <c r="G36" i="11"/>
  <c r="I36" i="11" s="1"/>
  <c r="D36" i="11"/>
  <c r="M35" i="11"/>
  <c r="N35" i="11" s="1"/>
  <c r="G35" i="11"/>
  <c r="I35" i="11" s="1"/>
  <c r="D35" i="11"/>
  <c r="M34" i="11"/>
  <c r="N34" i="11" s="1"/>
  <c r="G34" i="11"/>
  <c r="I34" i="11" s="1"/>
  <c r="D34" i="11"/>
  <c r="N33" i="11"/>
  <c r="M33" i="11"/>
  <c r="G33" i="11"/>
  <c r="I33" i="11" s="1"/>
  <c r="D33" i="11"/>
  <c r="M32" i="11"/>
  <c r="N32" i="11" s="1"/>
  <c r="G32" i="11"/>
  <c r="I32" i="11" s="1"/>
  <c r="D32" i="11"/>
  <c r="M31" i="11"/>
  <c r="N31" i="11" s="1"/>
  <c r="G31" i="11"/>
  <c r="I31" i="11" s="1"/>
  <c r="D31" i="11"/>
  <c r="N30" i="11"/>
  <c r="M30" i="11"/>
  <c r="G30" i="11"/>
  <c r="I30" i="11" s="1"/>
  <c r="D30" i="11"/>
  <c r="M29" i="11"/>
  <c r="N29" i="11" s="1"/>
  <c r="G29" i="11"/>
  <c r="I29" i="11" s="1"/>
  <c r="D29" i="11"/>
  <c r="M28" i="11"/>
  <c r="N28" i="11" s="1"/>
  <c r="G28" i="11"/>
  <c r="I28" i="11" s="1"/>
  <c r="D28" i="11"/>
  <c r="M27" i="11"/>
  <c r="N27" i="11" s="1"/>
  <c r="G27" i="11"/>
  <c r="I27" i="11" s="1"/>
  <c r="D27" i="11"/>
  <c r="M26" i="11"/>
  <c r="N26" i="11" s="1"/>
  <c r="G26" i="11"/>
  <c r="I26" i="11" s="1"/>
  <c r="D26" i="11"/>
  <c r="N25" i="11"/>
  <c r="M25" i="11"/>
  <c r="G25" i="11"/>
  <c r="I25" i="11" s="1"/>
  <c r="D25" i="11"/>
  <c r="L104" i="11"/>
  <c r="K104" i="11"/>
  <c r="J104" i="11"/>
  <c r="M103" i="11"/>
  <c r="N103" i="11" s="1"/>
  <c r="G103" i="11"/>
  <c r="I103" i="11" s="1"/>
  <c r="D103" i="11"/>
  <c r="M102" i="11"/>
  <c r="N102" i="11" s="1"/>
  <c r="G102" i="11"/>
  <c r="I102" i="11" s="1"/>
  <c r="D102" i="11"/>
  <c r="M101" i="11"/>
  <c r="N101" i="11" s="1"/>
  <c r="G101" i="11"/>
  <c r="I101" i="11" s="1"/>
  <c r="D101" i="11"/>
  <c r="M100" i="11"/>
  <c r="N100" i="11" s="1"/>
  <c r="G100" i="11"/>
  <c r="I100" i="11" s="1"/>
  <c r="D100" i="11"/>
  <c r="M99" i="11"/>
  <c r="N99" i="11" s="1"/>
  <c r="G99" i="11"/>
  <c r="I99" i="11" s="1"/>
  <c r="D99" i="11"/>
  <c r="M98" i="11"/>
  <c r="N98" i="11" s="1"/>
  <c r="G98" i="11"/>
  <c r="I98" i="11" s="1"/>
  <c r="D98" i="11"/>
  <c r="M97" i="11"/>
  <c r="N97" i="11" s="1"/>
  <c r="G97" i="11"/>
  <c r="I97" i="11" s="1"/>
  <c r="D97" i="11"/>
  <c r="M96" i="11"/>
  <c r="N96" i="11" s="1"/>
  <c r="G96" i="11"/>
  <c r="I96" i="11" s="1"/>
  <c r="D96" i="11"/>
  <c r="M95" i="11"/>
  <c r="N95" i="11" s="1"/>
  <c r="G95" i="11"/>
  <c r="I95" i="11" s="1"/>
  <c r="D95" i="11"/>
  <c r="M94" i="11"/>
  <c r="N94" i="11" s="1"/>
  <c r="G94" i="11"/>
  <c r="I94" i="11" s="1"/>
  <c r="D94" i="11"/>
  <c r="M93" i="11"/>
  <c r="N93" i="11" s="1"/>
  <c r="G93" i="11"/>
  <c r="I93" i="11" s="1"/>
  <c r="D93" i="11"/>
  <c r="M92" i="11"/>
  <c r="N92" i="11" s="1"/>
  <c r="G92" i="11"/>
  <c r="I92" i="11" s="1"/>
  <c r="D92" i="11"/>
  <c r="M91" i="11"/>
  <c r="N91" i="11" s="1"/>
  <c r="G91" i="11"/>
  <c r="I91" i="11" s="1"/>
  <c r="D91" i="11"/>
  <c r="M90" i="11"/>
  <c r="N90" i="11" s="1"/>
  <c r="G90" i="11"/>
  <c r="I90" i="11" s="1"/>
  <c r="D90" i="11"/>
  <c r="M89" i="11"/>
  <c r="N89" i="11" s="1"/>
  <c r="G89" i="11"/>
  <c r="I89" i="11" s="1"/>
  <c r="D89" i="11"/>
  <c r="M88" i="11"/>
  <c r="N88" i="11" s="1"/>
  <c r="G88" i="11"/>
  <c r="I88" i="11" s="1"/>
  <c r="D88" i="11"/>
  <c r="M87" i="11"/>
  <c r="N87" i="11" s="1"/>
  <c r="G87" i="11"/>
  <c r="I87" i="11" s="1"/>
  <c r="D87" i="11"/>
  <c r="M86" i="11"/>
  <c r="N86" i="11" s="1"/>
  <c r="G86" i="11"/>
  <c r="I86" i="11" s="1"/>
  <c r="D86" i="11"/>
  <c r="M85" i="11"/>
  <c r="N85" i="11" s="1"/>
  <c r="G85" i="11"/>
  <c r="I85" i="11" s="1"/>
  <c r="D85" i="11"/>
  <c r="M84" i="11"/>
  <c r="N84" i="11" s="1"/>
  <c r="G84" i="11"/>
  <c r="I84" i="11" s="1"/>
  <c r="D84" i="11"/>
  <c r="M83" i="11"/>
  <c r="N83" i="11" s="1"/>
  <c r="G83" i="11"/>
  <c r="I83" i="11" s="1"/>
  <c r="D83" i="11"/>
  <c r="M82" i="11"/>
  <c r="N82" i="11" s="1"/>
  <c r="G82" i="11"/>
  <c r="I82" i="11" s="1"/>
  <c r="D82" i="11"/>
  <c r="M81" i="11"/>
  <c r="N81" i="11" s="1"/>
  <c r="G81" i="11"/>
  <c r="I81" i="11" s="1"/>
  <c r="D81" i="11"/>
  <c r="M80" i="11"/>
  <c r="N80" i="11" s="1"/>
  <c r="G80" i="11"/>
  <c r="I80" i="11" s="1"/>
  <c r="D80" i="11"/>
  <c r="M79" i="11"/>
  <c r="N79" i="11" s="1"/>
  <c r="G79" i="11"/>
  <c r="I79" i="11" s="1"/>
  <c r="D79" i="11"/>
  <c r="M78" i="11"/>
  <c r="N78" i="11" s="1"/>
  <c r="G78" i="11"/>
  <c r="I78" i="11" s="1"/>
  <c r="D78" i="11"/>
  <c r="M77" i="11"/>
  <c r="N77" i="11" s="1"/>
  <c r="G77" i="11"/>
  <c r="I77" i="11" s="1"/>
  <c r="D77" i="11"/>
  <c r="M76" i="11"/>
  <c r="N76" i="11" s="1"/>
  <c r="G76" i="11"/>
  <c r="I76" i="11" s="1"/>
  <c r="D76" i="11"/>
  <c r="M75" i="11"/>
  <c r="N75" i="11" s="1"/>
  <c r="G75" i="11"/>
  <c r="I75" i="11" s="1"/>
  <c r="D75" i="11"/>
  <c r="M74" i="11"/>
  <c r="N74" i="11" s="1"/>
  <c r="G74" i="11"/>
  <c r="I74" i="11" s="1"/>
  <c r="D74" i="11"/>
  <c r="M73" i="11"/>
  <c r="N73" i="11" s="1"/>
  <c r="G73" i="11"/>
  <c r="I73" i="11" s="1"/>
  <c r="D73" i="11"/>
  <c r="M72" i="11"/>
  <c r="N72" i="11" s="1"/>
  <c r="G72" i="11"/>
  <c r="I72" i="11" s="1"/>
  <c r="D72" i="11"/>
  <c r="M71" i="11"/>
  <c r="N71" i="11" s="1"/>
  <c r="G71" i="11"/>
  <c r="I71" i="11" s="1"/>
  <c r="D71" i="11"/>
  <c r="M70" i="11"/>
  <c r="N70" i="11" s="1"/>
  <c r="G70" i="11"/>
  <c r="I70" i="11" s="1"/>
  <c r="D70" i="11"/>
  <c r="M69" i="11"/>
  <c r="N69" i="11" s="1"/>
  <c r="G69" i="11"/>
  <c r="I69" i="11" s="1"/>
  <c r="D69" i="11"/>
  <c r="M68" i="11"/>
  <c r="N68" i="11" s="1"/>
  <c r="G68" i="11"/>
  <c r="I68" i="11" s="1"/>
  <c r="D68" i="11"/>
  <c r="M67" i="11"/>
  <c r="N67" i="11" s="1"/>
  <c r="G67" i="11"/>
  <c r="I67" i="11" s="1"/>
  <c r="D67" i="11"/>
  <c r="M66" i="11"/>
  <c r="N66" i="11" s="1"/>
  <c r="G66" i="11"/>
  <c r="I66" i="11" s="1"/>
  <c r="D66" i="11"/>
  <c r="M65" i="11"/>
  <c r="N65" i="11" s="1"/>
  <c r="G65" i="11"/>
  <c r="I65" i="11" s="1"/>
  <c r="D65" i="11"/>
  <c r="M64" i="11"/>
  <c r="N64" i="11" s="1"/>
  <c r="G64" i="11"/>
  <c r="I64" i="11" s="1"/>
  <c r="D64" i="11"/>
  <c r="M63" i="11"/>
  <c r="N63" i="11" s="1"/>
  <c r="G63" i="11"/>
  <c r="I63" i="11" s="1"/>
  <c r="D63" i="11"/>
  <c r="M62" i="11"/>
  <c r="N62" i="11" s="1"/>
  <c r="G62" i="11"/>
  <c r="I62" i="11" s="1"/>
  <c r="D62" i="11"/>
  <c r="M61" i="11"/>
  <c r="N61" i="11" s="1"/>
  <c r="G61" i="11"/>
  <c r="I61" i="11" s="1"/>
  <c r="D61" i="11"/>
  <c r="M60" i="11"/>
  <c r="N60" i="11" s="1"/>
  <c r="G60" i="11"/>
  <c r="I60" i="11" s="1"/>
  <c r="D60" i="11"/>
  <c r="M59" i="11"/>
  <c r="N59" i="11" s="1"/>
  <c r="G59" i="11"/>
  <c r="I59" i="11" s="1"/>
  <c r="D59" i="11"/>
  <c r="M58" i="11"/>
  <c r="N58" i="11" s="1"/>
  <c r="G58" i="11"/>
  <c r="I58" i="11" s="1"/>
  <c r="D58" i="11"/>
  <c r="M57" i="11"/>
  <c r="N57" i="11" s="1"/>
  <c r="G57" i="11"/>
  <c r="I57" i="11" s="1"/>
  <c r="D57" i="11"/>
  <c r="M56" i="11"/>
  <c r="N56" i="11" s="1"/>
  <c r="G56" i="11"/>
  <c r="I56" i="11" s="1"/>
  <c r="D56" i="11"/>
  <c r="M55" i="11"/>
  <c r="N55" i="11" s="1"/>
  <c r="G55" i="11"/>
  <c r="I55" i="11" s="1"/>
  <c r="D55" i="11"/>
  <c r="M24" i="11"/>
  <c r="N24" i="11" s="1"/>
  <c r="G24" i="11"/>
  <c r="I24" i="11" s="1"/>
  <c r="D24" i="11"/>
  <c r="M23" i="11"/>
  <c r="N23" i="11" s="1"/>
  <c r="G23" i="11"/>
  <c r="I23" i="11" s="1"/>
  <c r="D23" i="11"/>
  <c r="M20" i="11"/>
  <c r="N20" i="11" s="1"/>
  <c r="G20" i="11"/>
  <c r="I20" i="11" s="1"/>
  <c r="D20" i="11"/>
  <c r="M19" i="11"/>
  <c r="N19" i="11" s="1"/>
  <c r="G19" i="11"/>
  <c r="I19" i="11" s="1"/>
  <c r="D19" i="11"/>
  <c r="M17" i="11"/>
  <c r="N17" i="11" s="1"/>
  <c r="G17" i="11"/>
  <c r="I17" i="11" s="1"/>
  <c r="D17" i="11"/>
  <c r="M16" i="11"/>
  <c r="N16" i="11" s="1"/>
  <c r="G16" i="11"/>
  <c r="I16" i="11" s="1"/>
  <c r="D16" i="11"/>
  <c r="M15" i="11"/>
  <c r="N15" i="11" s="1"/>
  <c r="G15" i="11"/>
  <c r="I15" i="11" s="1"/>
  <c r="D15" i="11"/>
  <c r="M14" i="11"/>
  <c r="N14" i="11" s="1"/>
  <c r="G14" i="11"/>
  <c r="I14" i="11" s="1"/>
  <c r="D14" i="11"/>
  <c r="M13" i="11"/>
  <c r="N13" i="11" s="1"/>
  <c r="G13" i="11"/>
  <c r="I13" i="11" s="1"/>
  <c r="D13" i="11"/>
  <c r="M12" i="11"/>
  <c r="N12" i="11" s="1"/>
  <c r="G12" i="11"/>
  <c r="I12" i="11" s="1"/>
  <c r="D12" i="11"/>
  <c r="M11" i="11"/>
  <c r="N11" i="11" s="1"/>
  <c r="G11" i="11"/>
  <c r="I11" i="11" s="1"/>
  <c r="D11" i="11"/>
  <c r="M10" i="11"/>
  <c r="N10" i="11" s="1"/>
  <c r="G10" i="11"/>
  <c r="I10" i="11" s="1"/>
  <c r="D10" i="11"/>
  <c r="M9" i="11"/>
  <c r="N9" i="11" s="1"/>
  <c r="G9" i="11"/>
  <c r="I9" i="11" s="1"/>
  <c r="D9" i="11"/>
  <c r="M8" i="11"/>
  <c r="N8" i="11" s="1"/>
  <c r="G8" i="11"/>
  <c r="I8" i="11" s="1"/>
  <c r="D8" i="11"/>
  <c r="D42" i="10"/>
  <c r="M69" i="10"/>
  <c r="N69" i="10" s="1"/>
  <c r="G69" i="10"/>
  <c r="I69" i="10" s="1"/>
  <c r="D69" i="10"/>
  <c r="M68" i="10"/>
  <c r="N68" i="10" s="1"/>
  <c r="G68" i="10"/>
  <c r="I68" i="10" s="1"/>
  <c r="D68" i="10"/>
  <c r="M67" i="10"/>
  <c r="N67" i="10" s="1"/>
  <c r="G67" i="10"/>
  <c r="I67" i="10" s="1"/>
  <c r="D67" i="10"/>
  <c r="M66" i="10"/>
  <c r="N66" i="10" s="1"/>
  <c r="G66" i="10"/>
  <c r="I66" i="10" s="1"/>
  <c r="D66" i="10"/>
  <c r="M65" i="10"/>
  <c r="N65" i="10" s="1"/>
  <c r="G65" i="10"/>
  <c r="I65" i="10" s="1"/>
  <c r="D65" i="10"/>
  <c r="M64" i="10"/>
  <c r="N64" i="10" s="1"/>
  <c r="G64" i="10"/>
  <c r="I64" i="10" s="1"/>
  <c r="D64" i="10"/>
  <c r="M63" i="10"/>
  <c r="N63" i="10" s="1"/>
  <c r="G63" i="10"/>
  <c r="I63" i="10" s="1"/>
  <c r="D63" i="10"/>
  <c r="M62" i="10"/>
  <c r="N62" i="10" s="1"/>
  <c r="G62" i="10"/>
  <c r="I62" i="10" s="1"/>
  <c r="D62" i="10"/>
  <c r="M61" i="10"/>
  <c r="N61" i="10" s="1"/>
  <c r="G61" i="10"/>
  <c r="I61" i="10" s="1"/>
  <c r="D61" i="10"/>
  <c r="M60" i="10"/>
  <c r="N60" i="10" s="1"/>
  <c r="G60" i="10"/>
  <c r="I60" i="10" s="1"/>
  <c r="D60" i="10"/>
  <c r="M59" i="10"/>
  <c r="N59" i="10" s="1"/>
  <c r="G59" i="10"/>
  <c r="I59" i="10" s="1"/>
  <c r="D59" i="10"/>
  <c r="M58" i="10"/>
  <c r="N58" i="10" s="1"/>
  <c r="G58" i="10"/>
  <c r="I58" i="10" s="1"/>
  <c r="D58" i="10"/>
  <c r="M57" i="10"/>
  <c r="N57" i="10" s="1"/>
  <c r="G57" i="10"/>
  <c r="I57" i="10" s="1"/>
  <c r="D57" i="10"/>
  <c r="M56" i="10"/>
  <c r="N56" i="10" s="1"/>
  <c r="G56" i="10"/>
  <c r="I56" i="10" s="1"/>
  <c r="D56" i="10"/>
  <c r="M55" i="10"/>
  <c r="N55" i="10" s="1"/>
  <c r="G55" i="10"/>
  <c r="I55" i="10" s="1"/>
  <c r="D55" i="10"/>
  <c r="M54" i="10"/>
  <c r="N54" i="10" s="1"/>
  <c r="G54" i="10"/>
  <c r="I54" i="10" s="1"/>
  <c r="D54" i="10"/>
  <c r="M53" i="10"/>
  <c r="N53" i="10" s="1"/>
  <c r="G53" i="10"/>
  <c r="I53" i="10" s="1"/>
  <c r="D53" i="10"/>
  <c r="M52" i="10"/>
  <c r="N52" i="10" s="1"/>
  <c r="G52" i="10"/>
  <c r="I52" i="10" s="1"/>
  <c r="D52" i="10"/>
  <c r="M51" i="10"/>
  <c r="N51" i="10" s="1"/>
  <c r="G51" i="10"/>
  <c r="I51" i="10" s="1"/>
  <c r="D51" i="10"/>
  <c r="M50" i="10"/>
  <c r="N50" i="10" s="1"/>
  <c r="G50" i="10"/>
  <c r="I50" i="10" s="1"/>
  <c r="D50" i="10"/>
  <c r="M49" i="10"/>
  <c r="N49" i="10" s="1"/>
  <c r="G49" i="10"/>
  <c r="I49" i="10" s="1"/>
  <c r="D49" i="10"/>
  <c r="M48" i="10"/>
  <c r="N48" i="10" s="1"/>
  <c r="G48" i="10"/>
  <c r="I48" i="10" s="1"/>
  <c r="D48" i="10"/>
  <c r="M47" i="10"/>
  <c r="N47" i="10" s="1"/>
  <c r="G47" i="10"/>
  <c r="I47" i="10" s="1"/>
  <c r="D47" i="10"/>
  <c r="M46" i="10"/>
  <c r="N46" i="10" s="1"/>
  <c r="G46" i="10"/>
  <c r="I46" i="10" s="1"/>
  <c r="D46" i="10"/>
  <c r="M45" i="10"/>
  <c r="N45" i="10" s="1"/>
  <c r="G45" i="10"/>
  <c r="I45" i="10" s="1"/>
  <c r="D45" i="10"/>
  <c r="M44" i="10"/>
  <c r="N44" i="10" s="1"/>
  <c r="G44" i="10"/>
  <c r="I44" i="10" s="1"/>
  <c r="D44" i="10"/>
  <c r="M43" i="10"/>
  <c r="N43" i="10" s="1"/>
  <c r="G43" i="10"/>
  <c r="I43" i="10" s="1"/>
  <c r="D43" i="10"/>
  <c r="M42" i="10"/>
  <c r="N42" i="10" s="1"/>
  <c r="G42" i="10"/>
  <c r="I42" i="10" s="1"/>
  <c r="M36" i="10"/>
  <c r="N36" i="10" s="1"/>
  <c r="G36" i="10"/>
  <c r="I36" i="10" s="1"/>
  <c r="D36" i="10"/>
  <c r="M35" i="10"/>
  <c r="N35" i="10" s="1"/>
  <c r="G35" i="10"/>
  <c r="I35" i="10" s="1"/>
  <c r="D35" i="10"/>
  <c r="M34" i="10"/>
  <c r="N34" i="10" s="1"/>
  <c r="G34" i="10"/>
  <c r="I34" i="10" s="1"/>
  <c r="D34" i="10"/>
  <c r="M33" i="10"/>
  <c r="N33" i="10" s="1"/>
  <c r="G33" i="10"/>
  <c r="I33" i="10" s="1"/>
  <c r="D33" i="10"/>
  <c r="M32" i="10"/>
  <c r="N32" i="10" s="1"/>
  <c r="G32" i="10"/>
  <c r="I32" i="10" s="1"/>
  <c r="D32" i="10"/>
  <c r="M31" i="10"/>
  <c r="N31" i="10" s="1"/>
  <c r="G31" i="10"/>
  <c r="I31" i="10" s="1"/>
  <c r="D31" i="10"/>
  <c r="M30" i="10"/>
  <c r="N30" i="10" s="1"/>
  <c r="G30" i="10"/>
  <c r="I30" i="10" s="1"/>
  <c r="D30" i="10"/>
  <c r="M29" i="10"/>
  <c r="N29" i="10" s="1"/>
  <c r="G29" i="10"/>
  <c r="I29" i="10" s="1"/>
  <c r="D29" i="10"/>
  <c r="M28" i="10"/>
  <c r="N28" i="10" s="1"/>
  <c r="G28" i="10"/>
  <c r="I28" i="10" s="1"/>
  <c r="D28" i="10"/>
  <c r="M27" i="10"/>
  <c r="N27" i="10" s="1"/>
  <c r="G27" i="10"/>
  <c r="I27" i="10" s="1"/>
  <c r="D27" i="10"/>
  <c r="M26" i="10"/>
  <c r="N26" i="10" s="1"/>
  <c r="G26" i="10"/>
  <c r="I26" i="10" s="1"/>
  <c r="D26" i="10"/>
  <c r="M25" i="10"/>
  <c r="N25" i="10" s="1"/>
  <c r="G25" i="10"/>
  <c r="I25" i="10" s="1"/>
  <c r="D25" i="10"/>
  <c r="M24" i="10"/>
  <c r="N24" i="10" s="1"/>
  <c r="G24" i="10"/>
  <c r="I24" i="10" s="1"/>
  <c r="D24" i="10"/>
  <c r="M23" i="10"/>
  <c r="N23" i="10" s="1"/>
  <c r="G23" i="10"/>
  <c r="I23" i="10" s="1"/>
  <c r="D23" i="10"/>
  <c r="M22" i="10"/>
  <c r="N22" i="10" s="1"/>
  <c r="G22" i="10"/>
  <c r="I22" i="10" s="1"/>
  <c r="D22" i="10"/>
  <c r="M21" i="10"/>
  <c r="N21" i="10" s="1"/>
  <c r="G21" i="10"/>
  <c r="I21" i="10" s="1"/>
  <c r="D21" i="10"/>
  <c r="M20" i="10"/>
  <c r="N20" i="10" s="1"/>
  <c r="G20" i="10"/>
  <c r="I20" i="10" s="1"/>
  <c r="D20" i="10"/>
  <c r="M19" i="10"/>
  <c r="N19" i="10" s="1"/>
  <c r="G19" i="10"/>
  <c r="I19" i="10" s="1"/>
  <c r="D19" i="10"/>
  <c r="M18" i="10"/>
  <c r="N18" i="10" s="1"/>
  <c r="G18" i="10"/>
  <c r="I18" i="10" s="1"/>
  <c r="D18" i="10"/>
  <c r="M17" i="10"/>
  <c r="N17" i="10" s="1"/>
  <c r="G17" i="10"/>
  <c r="I17" i="10" s="1"/>
  <c r="D17" i="10"/>
  <c r="M16" i="10"/>
  <c r="N16" i="10" s="1"/>
  <c r="G16" i="10"/>
  <c r="I16" i="10" s="1"/>
  <c r="D16" i="10"/>
  <c r="M15" i="10"/>
  <c r="N15" i="10" s="1"/>
  <c r="G15" i="10"/>
  <c r="I15" i="10" s="1"/>
  <c r="D15" i="10"/>
  <c r="M14" i="10"/>
  <c r="N14" i="10" s="1"/>
  <c r="G14" i="10"/>
  <c r="I14" i="10" s="1"/>
  <c r="D14" i="10"/>
  <c r="N13" i="10"/>
  <c r="G13" i="10"/>
  <c r="I13" i="10" s="1"/>
  <c r="D13" i="10"/>
  <c r="M12" i="10"/>
  <c r="N12" i="10" s="1"/>
  <c r="G12" i="10"/>
  <c r="I12" i="10" s="1"/>
  <c r="D12" i="10"/>
  <c r="M11" i="10"/>
  <c r="N11" i="10" s="1"/>
  <c r="G11" i="10"/>
  <c r="I11" i="10" s="1"/>
  <c r="D11" i="10"/>
  <c r="M10" i="10"/>
  <c r="N10" i="10" s="1"/>
  <c r="G10" i="10"/>
  <c r="I10" i="10" s="1"/>
  <c r="D10" i="10"/>
  <c r="L71" i="10"/>
  <c r="K71" i="10"/>
  <c r="J71" i="10"/>
  <c r="M70" i="10"/>
  <c r="N70" i="10" s="1"/>
  <c r="G70" i="10"/>
  <c r="I70" i="10" s="1"/>
  <c r="D70" i="10"/>
  <c r="M41" i="10"/>
  <c r="N41" i="10" s="1"/>
  <c r="G41" i="10"/>
  <c r="I41" i="10" s="1"/>
  <c r="D41" i="10"/>
  <c r="M40" i="10"/>
  <c r="N40" i="10" s="1"/>
  <c r="G40" i="10"/>
  <c r="I40" i="10" s="1"/>
  <c r="D40" i="10"/>
  <c r="M39" i="10"/>
  <c r="N39" i="10" s="1"/>
  <c r="G39" i="10"/>
  <c r="I39" i="10" s="1"/>
  <c r="D39" i="10"/>
  <c r="M38" i="10"/>
  <c r="N38" i="10" s="1"/>
  <c r="G38" i="10"/>
  <c r="I38" i="10" s="1"/>
  <c r="D38" i="10"/>
  <c r="M37" i="10"/>
  <c r="N37" i="10" s="1"/>
  <c r="G37" i="10"/>
  <c r="I37" i="10" s="1"/>
  <c r="D37" i="10"/>
  <c r="M9" i="10"/>
  <c r="N9" i="10" s="1"/>
  <c r="G9" i="10"/>
  <c r="I9" i="10" s="1"/>
  <c r="D9" i="10"/>
  <c r="M8" i="10"/>
  <c r="N8" i="10" s="1"/>
  <c r="G8" i="10"/>
  <c r="I8" i="10" s="1"/>
  <c r="D8" i="10"/>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G35" i="1"/>
  <c r="I35" i="1" s="1"/>
  <c r="M35" i="1"/>
  <c r="N35" i="1" s="1"/>
  <c r="G36" i="1"/>
  <c r="I36" i="1" s="1"/>
  <c r="M36" i="1"/>
  <c r="N36" i="1" s="1"/>
  <c r="G37" i="1"/>
  <c r="I37" i="1" s="1"/>
  <c r="M37" i="1"/>
  <c r="N37" i="1" s="1"/>
  <c r="G25" i="1"/>
  <c r="I25" i="1" s="1"/>
  <c r="M25" i="1"/>
  <c r="N25" i="1" s="1"/>
  <c r="G26" i="1"/>
  <c r="I26" i="1" s="1"/>
  <c r="M26" i="1"/>
  <c r="N26" i="1" s="1"/>
  <c r="G27" i="1"/>
  <c r="I27" i="1" s="1"/>
  <c r="M27" i="1"/>
  <c r="N27" i="1" s="1"/>
  <c r="G28" i="1"/>
  <c r="I28" i="1" s="1"/>
  <c r="M28" i="1"/>
  <c r="N28" i="1" s="1"/>
  <c r="G29" i="1"/>
  <c r="I29" i="1" s="1"/>
  <c r="M29" i="1"/>
  <c r="N29" i="1" s="1"/>
  <c r="G30" i="1"/>
  <c r="I30" i="1" s="1"/>
  <c r="M30" i="1"/>
  <c r="N30" i="1" s="1"/>
  <c r="G31" i="1"/>
  <c r="I31" i="1" s="1"/>
  <c r="M31" i="1"/>
  <c r="N31" i="1" s="1"/>
  <c r="G32" i="1"/>
  <c r="I32" i="1" s="1"/>
  <c r="M32" i="1"/>
  <c r="N32" i="1" s="1"/>
  <c r="G33" i="1"/>
  <c r="I33" i="1" s="1"/>
  <c r="M33" i="1"/>
  <c r="N33" i="1" s="1"/>
  <c r="G34" i="1"/>
  <c r="I34" i="1" s="1"/>
  <c r="M34" i="1"/>
  <c r="N34" i="1" s="1"/>
  <c r="D8" i="1"/>
  <c r="L38" i="1"/>
  <c r="K38" i="1"/>
  <c r="J38" i="1"/>
  <c r="M9" i="1"/>
  <c r="N9" i="1" s="1"/>
  <c r="M10" i="1"/>
  <c r="N10" i="1" s="1"/>
  <c r="M11" i="1"/>
  <c r="N11" i="1" s="1"/>
  <c r="M13" i="1"/>
  <c r="N13" i="1" s="1"/>
  <c r="M14" i="1"/>
  <c r="N14" i="1" s="1"/>
  <c r="M15" i="1"/>
  <c r="N15" i="1" s="1"/>
  <c r="M16" i="1"/>
  <c r="N16" i="1" s="1"/>
  <c r="M17" i="1"/>
  <c r="N17" i="1" s="1"/>
  <c r="M18" i="1"/>
  <c r="N18" i="1" s="1"/>
  <c r="M19" i="1"/>
  <c r="N19" i="1" s="1"/>
  <c r="M20" i="1"/>
  <c r="N20" i="1" s="1"/>
  <c r="M21" i="1"/>
  <c r="N21" i="1" s="1"/>
  <c r="M22" i="1"/>
  <c r="N22" i="1" s="1"/>
  <c r="M23" i="1"/>
  <c r="N23" i="1" s="1"/>
  <c r="M24" i="1"/>
  <c r="N24" i="1" s="1"/>
  <c r="G9" i="1"/>
  <c r="G10" i="1"/>
  <c r="G11" i="1"/>
  <c r="G12" i="1"/>
  <c r="G13" i="1"/>
  <c r="G14" i="1"/>
  <c r="G15" i="1"/>
  <c r="G16" i="1"/>
  <c r="G17" i="1"/>
  <c r="G18" i="1"/>
  <c r="G19" i="1"/>
  <c r="G20" i="1"/>
  <c r="G21" i="1"/>
  <c r="G22" i="1"/>
  <c r="G23" i="1"/>
  <c r="G24" i="1"/>
  <c r="L11" i="14" l="1"/>
  <c r="J20" i="14"/>
  <c r="L20" i="14"/>
  <c r="K8" i="14"/>
  <c r="K20" i="14" s="1"/>
  <c r="N20" i="14"/>
  <c r="N170" i="13"/>
  <c r="N137" i="12"/>
  <c r="N104" i="11"/>
  <c r="N71" i="10"/>
  <c r="N8" i="1"/>
  <c r="N38" i="1" s="1"/>
  <c r="I8" i="1" l="1"/>
  <c r="I9" i="1"/>
  <c r="I10" i="1"/>
  <c r="I11" i="1"/>
  <c r="I12" i="1"/>
  <c r="I13" i="1"/>
  <c r="I14" i="1"/>
  <c r="I15" i="1"/>
  <c r="I16" i="1"/>
  <c r="I17" i="1"/>
  <c r="I18" i="1"/>
  <c r="I19" i="1"/>
  <c r="I20" i="1"/>
  <c r="I21" i="1"/>
  <c r="I22" i="1"/>
  <c r="I23" i="1"/>
  <c r="I24" i="1"/>
</calcChain>
</file>

<file path=xl/sharedStrings.xml><?xml version="1.0" encoding="utf-8"?>
<sst xmlns="http://schemas.openxmlformats.org/spreadsheetml/2006/main" count="853" uniqueCount="712">
  <si>
    <t>《新規》</t>
    <rPh sb="1" eb="3">
      <t>シンキ</t>
    </rPh>
    <phoneticPr fontId="2"/>
  </si>
  <si>
    <t>《訂正１》</t>
    <rPh sb="1" eb="3">
      <t>テイセイ</t>
    </rPh>
    <phoneticPr fontId="2"/>
  </si>
  <si>
    <t>受給者番号</t>
    <rPh sb="0" eb="3">
      <t>ジュキュウシャ</t>
    </rPh>
    <rPh sb="3" eb="5">
      <t>バンゴウ</t>
    </rPh>
    <phoneticPr fontId="2"/>
  </si>
  <si>
    <t>受給者氏名</t>
    <rPh sb="0" eb="3">
      <t>ジュキュウシャ</t>
    </rPh>
    <rPh sb="3" eb="5">
      <t>シメイ</t>
    </rPh>
    <phoneticPr fontId="2"/>
  </si>
  <si>
    <t>サービス内容</t>
    <rPh sb="4" eb="6">
      <t>ナイヨウ</t>
    </rPh>
    <phoneticPr fontId="2"/>
  </si>
  <si>
    <t>請求コード</t>
    <rPh sb="0" eb="2">
      <t>セイキュウ</t>
    </rPh>
    <phoneticPr fontId="2"/>
  </si>
  <si>
    <t>単位</t>
    <rPh sb="0" eb="2">
      <t>タンイ</t>
    </rPh>
    <phoneticPr fontId="2"/>
  </si>
  <si>
    <t>算定回数</t>
    <rPh sb="0" eb="2">
      <t>サンテイ</t>
    </rPh>
    <rPh sb="2" eb="4">
      <t>カイスウ</t>
    </rPh>
    <phoneticPr fontId="2"/>
  </si>
  <si>
    <t>利用者負担額</t>
    <rPh sb="0" eb="3">
      <t>リヨウシャ</t>
    </rPh>
    <rPh sb="3" eb="5">
      <t>フタン</t>
    </rPh>
    <rPh sb="5" eb="6">
      <t>ガク</t>
    </rPh>
    <phoneticPr fontId="2"/>
  </si>
  <si>
    <t>請求額</t>
    <rPh sb="0" eb="2">
      <t>セイキュウ</t>
    </rPh>
    <rPh sb="2" eb="3">
      <t>ガク</t>
    </rPh>
    <phoneticPr fontId="2"/>
  </si>
  <si>
    <t>011015</t>
  </si>
  <si>
    <t>1</t>
  </si>
  <si>
    <t>011011</t>
  </si>
  <si>
    <t>011019</t>
  </si>
  <si>
    <t>011021</t>
  </si>
  <si>
    <t>請求サービスコード</t>
    <rPh sb="0" eb="2">
      <t>セイキュウ</t>
    </rPh>
    <phoneticPr fontId="2"/>
  </si>
  <si>
    <t>単位数</t>
    <rPh sb="0" eb="2">
      <t>タンイ</t>
    </rPh>
    <rPh sb="2" eb="3">
      <t>スウ</t>
    </rPh>
    <phoneticPr fontId="2"/>
  </si>
  <si>
    <t>011001</t>
    <phoneticPr fontId="2"/>
  </si>
  <si>
    <t>移動支援(身体介護あり)　日中０．５　</t>
  </si>
  <si>
    <t>011002</t>
  </si>
  <si>
    <t>移動支援(身体介護あり)　日中０．５・２人　</t>
  </si>
  <si>
    <t>011003</t>
  </si>
  <si>
    <t>移動支援(身体介護あり)　日中１．０　</t>
  </si>
  <si>
    <t>011004</t>
  </si>
  <si>
    <t>移動支援(身体介護あり)　日中１．０・２人　</t>
  </si>
  <si>
    <t>011005</t>
  </si>
  <si>
    <t>移動支援(身体介護あり)　日中１．５　</t>
  </si>
  <si>
    <t>移動支援(身体介護あり)　日中１．５・２人　</t>
  </si>
  <si>
    <t>011007</t>
  </si>
  <si>
    <t>移動支援(身体介護あり)　日中２．０　</t>
  </si>
  <si>
    <t>011008</t>
  </si>
  <si>
    <t>移動支援(身体介護あり)　日中２．０・２人　</t>
  </si>
  <si>
    <t>011009</t>
  </si>
  <si>
    <t>移動支援(身体介護あり)　日中２．５　</t>
  </si>
  <si>
    <t>011010</t>
  </si>
  <si>
    <t>移動支援(身体介護あり)　日中２．５・２人　</t>
  </si>
  <si>
    <t>移動支援(身体介護あり)　日中３．０　</t>
  </si>
  <si>
    <t>011012</t>
  </si>
  <si>
    <t>移動支援(身体介護あり)　日中３．０・２人　</t>
  </si>
  <si>
    <t>011013</t>
  </si>
  <si>
    <t>移動支援(身体介護あり)　日中３．５　</t>
  </si>
  <si>
    <t>011014</t>
  </si>
  <si>
    <t>移動支援(身体介護あり)　日中３．５・２人　</t>
  </si>
  <si>
    <t>移動支援(身体介護あり)　日中４．０　</t>
  </si>
  <si>
    <t>011016</t>
  </si>
  <si>
    <t>移動支援(身体介護あり)　日中４．０・２人　</t>
  </si>
  <si>
    <t>011017</t>
  </si>
  <si>
    <t>移動支援(身体介護あり)　日中４．５　</t>
  </si>
  <si>
    <t>011018</t>
  </si>
  <si>
    <t>移動支援(身体介護あり)　日中４．５・２人　</t>
  </si>
  <si>
    <t>移動支援(身体介護あり)　日中５．０　</t>
  </si>
  <si>
    <t>移動支援(身体介護あり)　日中５．５　</t>
  </si>
  <si>
    <t>011022</t>
  </si>
  <si>
    <t>移動支援(身体介護あり)　日中５．５・２人　</t>
  </si>
  <si>
    <t>011023</t>
  </si>
  <si>
    <t>移動支援(身体介護あり)　日中６．０　</t>
  </si>
  <si>
    <t>011024</t>
  </si>
  <si>
    <t>移動支援(身体介護あり)　日中６．０・２人　</t>
  </si>
  <si>
    <t>011025</t>
  </si>
  <si>
    <t>移動支援(身体介護あり)　日中６．５　</t>
  </si>
  <si>
    <t>011026</t>
  </si>
  <si>
    <t>移動支援(身体介護あり)　日中６．５・２人　</t>
  </si>
  <si>
    <t>011027</t>
  </si>
  <si>
    <t>移動支援(身体介護あり)　日中７．０　</t>
  </si>
  <si>
    <t>011028</t>
  </si>
  <si>
    <t>移動支援(身体介護あり)　日中７．０・２人　</t>
  </si>
  <si>
    <t>011029</t>
  </si>
  <si>
    <t>移動支援(身体介護あり)　日中７．５　</t>
  </si>
  <si>
    <t>011030</t>
  </si>
  <si>
    <t>移動支援(身体介護あり)　日中７．５・２人　</t>
  </si>
  <si>
    <t>011031</t>
  </si>
  <si>
    <t>移動支援(身体介護あり)　日中８．０　</t>
  </si>
  <si>
    <t>011032</t>
  </si>
  <si>
    <t>移動支援(身体介護あり)　日中８．０・２人　</t>
  </si>
  <si>
    <t>011033</t>
  </si>
  <si>
    <t>移動支援(身体介護あり)　日中８．５　</t>
  </si>
  <si>
    <t>011034</t>
  </si>
  <si>
    <t>移動支援(身体介護あり)　日中８．５・２人　</t>
  </si>
  <si>
    <t>011035</t>
  </si>
  <si>
    <t>移動支援(身体介護あり)　日中９．０　</t>
  </si>
  <si>
    <t>011036</t>
  </si>
  <si>
    <t>移動支援(身体介護あり)　日中９．０・２人　</t>
  </si>
  <si>
    <t>011037</t>
  </si>
  <si>
    <t>移動支援(身体介護あり)　日中９．５　</t>
  </si>
  <si>
    <t>011038</t>
  </si>
  <si>
    <t>移動支援(身体介護あり)　日中９．５・２人　</t>
  </si>
  <si>
    <t>011039</t>
  </si>
  <si>
    <t>移動支援(身体介護あり)　日中１０．０　</t>
  </si>
  <si>
    <t>011040</t>
  </si>
  <si>
    <t>移動支援(身体介護あり)　日中１０．０・２人　</t>
  </si>
  <si>
    <t>011041</t>
  </si>
  <si>
    <t>移動支援(身体介護あり)　日中１０．５　</t>
  </si>
  <si>
    <t>011042</t>
  </si>
  <si>
    <t>移動支援(身体介護あり)　日中１０．５・２人　</t>
  </si>
  <si>
    <t>011043</t>
  </si>
  <si>
    <t>移動支援(身体介護あり)　早朝０．５　</t>
  </si>
  <si>
    <t>011044</t>
  </si>
  <si>
    <t>移動支援(身体介護あり)　早朝０．５・２人　</t>
  </si>
  <si>
    <t>011045</t>
  </si>
  <si>
    <t>移動支援(身体介護あり)　早朝１．０　</t>
  </si>
  <si>
    <t>011046</t>
  </si>
  <si>
    <t>移動支援(身体介護あり)　早朝１．０・２人　</t>
  </si>
  <si>
    <t>011047</t>
  </si>
  <si>
    <t>移動支援(身体介護あり)　早朝１．５　</t>
  </si>
  <si>
    <t>011048</t>
  </si>
  <si>
    <t>移動支援(身体介護あり)　早朝１．５・２人　</t>
  </si>
  <si>
    <t>011049</t>
  </si>
  <si>
    <t>移動支援(身体介護あり)　早朝２．０　</t>
  </si>
  <si>
    <t>011050</t>
  </si>
  <si>
    <t>移動支援(身体介護あり)　早朝２．０・２人　</t>
  </si>
  <si>
    <t>011051</t>
  </si>
  <si>
    <t>移動支援(身体介護あり)　早朝２．５　</t>
  </si>
  <si>
    <t>011052</t>
  </si>
  <si>
    <t>移動支援(身体介護あり)　早朝２．５・２人　</t>
  </si>
  <si>
    <t>011053</t>
  </si>
  <si>
    <t>移動支援(身体介護あり)　夜間０．５　</t>
  </si>
  <si>
    <t>011054</t>
  </si>
  <si>
    <t>移動支援(身体介護あり)　夜間０．５・２人　</t>
  </si>
  <si>
    <t>011055</t>
  </si>
  <si>
    <t>移動支援(身体介護あり)　夜間１．０　</t>
  </si>
  <si>
    <t>011056</t>
  </si>
  <si>
    <t>移動支援(身体介護あり)　夜間１．０・２人　</t>
  </si>
  <si>
    <t>011057</t>
  </si>
  <si>
    <t>移動支援(身体介護あり)　夜間１．５　</t>
  </si>
  <si>
    <t>011058</t>
  </si>
  <si>
    <t>移動支援(身体介護あり)　夜間１．５・２人　</t>
  </si>
  <si>
    <t>011059</t>
  </si>
  <si>
    <t>移動支援(身体介護あり)　夜間２．０　</t>
  </si>
  <si>
    <t>011060</t>
  </si>
  <si>
    <t>移動支援(身体介護あり)　夜間２．０・２人　</t>
  </si>
  <si>
    <t>011061</t>
  </si>
  <si>
    <t>移動支援(身体介護あり)　夜間２．５　</t>
  </si>
  <si>
    <t>011062</t>
  </si>
  <si>
    <t>移動支援(身体介護あり)　夜間２．５・２人　</t>
  </si>
  <si>
    <t>011063</t>
  </si>
  <si>
    <t>移動支援(身体介護あり)　夜間３．０　</t>
  </si>
  <si>
    <t>011064</t>
  </si>
  <si>
    <t>移動支援(身体介護あり)　夜間３．０・２人　</t>
  </si>
  <si>
    <t>011065</t>
  </si>
  <si>
    <t>移動支援(身体介護あり)　夜間３．５　</t>
  </si>
  <si>
    <t>011066</t>
  </si>
  <si>
    <t>移動支援(身体介護あり)　夜間３．５・２人　</t>
  </si>
  <si>
    <t>011067</t>
  </si>
  <si>
    <t>移動支援(身体介護あり)　夜間４．０　</t>
  </si>
  <si>
    <t>011068</t>
  </si>
  <si>
    <t>移動支援(身体介護あり)　夜間４．０・２人　</t>
  </si>
  <si>
    <t>011069</t>
  </si>
  <si>
    <t>移動支援(身体介護あり)　夜間４．５　</t>
  </si>
  <si>
    <t>011070</t>
  </si>
  <si>
    <t>移動支援(身体介護あり)　夜間４．５・２人　</t>
  </si>
  <si>
    <t>011071</t>
  </si>
  <si>
    <t>移動支援(身体介護あり)　深夜０．５　</t>
  </si>
  <si>
    <t>011072</t>
  </si>
  <si>
    <t>移動支援(身体介護あり)　深夜０．５・２人　</t>
  </si>
  <si>
    <t>011073</t>
  </si>
  <si>
    <t>移動支援(身体介護あり)　深夜１．０　</t>
  </si>
  <si>
    <t>011074</t>
  </si>
  <si>
    <t>移動支援(身体介護あり)　深夜１．０・２人　</t>
  </si>
  <si>
    <t>011075</t>
  </si>
  <si>
    <t>移動支援(身体介護あり)　深夜１．５　</t>
  </si>
  <si>
    <t>011076</t>
  </si>
  <si>
    <t>移動支援(身体介護あり)　深夜１．５・２人　</t>
  </si>
  <si>
    <t>011077</t>
  </si>
  <si>
    <t>移動支援(身体介護あり)　深夜２．０　</t>
  </si>
  <si>
    <t>011078</t>
  </si>
  <si>
    <t>移動支援(身体介護あり)　深夜２．０・２人　</t>
  </si>
  <si>
    <t>011079</t>
  </si>
  <si>
    <t>移動支援(身体介護あり)　深夜２．５　</t>
  </si>
  <si>
    <t>011080</t>
  </si>
  <si>
    <t>移動支援(身体介護あり)　深夜２．５・２人　</t>
  </si>
  <si>
    <t>011081</t>
  </si>
  <si>
    <t>移動支援(身体介護あり)　深夜３．０　</t>
  </si>
  <si>
    <t>011082</t>
  </si>
  <si>
    <t>移動支援(身体介護あり)　深夜３．０・２人　</t>
  </si>
  <si>
    <t>011083</t>
  </si>
  <si>
    <t>移動支援(身体介護あり)　深夜３．５　</t>
  </si>
  <si>
    <t>011084</t>
  </si>
  <si>
    <t>移動支援(身体介護あり)　深夜３．５・２人　</t>
  </si>
  <si>
    <t>011085</t>
  </si>
  <si>
    <t>移動支援(身体介護あり)　深夜４．０　</t>
  </si>
  <si>
    <t>011086</t>
  </si>
  <si>
    <t>移動支援(身体介護あり)　深夜４．０・２人　</t>
  </si>
  <si>
    <t>011087</t>
  </si>
  <si>
    <t>移動支援(身体介護あり)　深夜４．５　</t>
  </si>
  <si>
    <t>011088</t>
  </si>
  <si>
    <t>移動支援(身体介護あり)　深夜４．５・２人　</t>
  </si>
  <si>
    <t>011089</t>
  </si>
  <si>
    <t>移動支援(身体介護あり)　深夜５．０　</t>
  </si>
  <si>
    <t>011090</t>
  </si>
  <si>
    <t>移動支援(身体介護あり)　深夜５．０・２人　</t>
  </si>
  <si>
    <t>011091</t>
  </si>
  <si>
    <t>移動支援(身体介護あり)　深夜５．５　</t>
  </si>
  <si>
    <t>011092</t>
  </si>
  <si>
    <t>移動支援(身体介護あり)　深夜５．５・２人　</t>
  </si>
  <si>
    <t>011093</t>
  </si>
  <si>
    <t>移動支援(身体介護あり)　深夜６．０　</t>
  </si>
  <si>
    <t>011094</t>
  </si>
  <si>
    <t>移動支援(身体介護あり)　深夜６．０・２人　</t>
  </si>
  <si>
    <t>011095</t>
  </si>
  <si>
    <t>移動支援(身体介護あり)　深夜６．５　</t>
  </si>
  <si>
    <t>011096</t>
  </si>
  <si>
    <t>移動支援(身体介護あり)　深夜６．５・２人　</t>
  </si>
  <si>
    <t>011097</t>
  </si>
  <si>
    <t>移動支援(身体介護あり)　深夜０．５・早朝０．５　</t>
  </si>
  <si>
    <t>011098</t>
  </si>
  <si>
    <t>移動支援(身体介護あり)　深夜０．５・早朝０．５・２人　</t>
  </si>
  <si>
    <t>011099</t>
  </si>
  <si>
    <t>移動支援(身体介護あり)　深夜０．５・早朝１．０　</t>
  </si>
  <si>
    <t>011100</t>
  </si>
  <si>
    <t>移動支援(身体介護あり)　深夜０．５・早朝１．０・２人　</t>
  </si>
  <si>
    <t>011101</t>
  </si>
  <si>
    <t>移動支援(身体介護あり)　深夜０．５・早朝１．５　</t>
  </si>
  <si>
    <t>011102</t>
  </si>
  <si>
    <t>移動支援(身体介護あり)　深夜０．５・早朝１．５・２人　</t>
  </si>
  <si>
    <t>011103</t>
  </si>
  <si>
    <t>移動支援(身体介護あり)　深夜０．５・早朝２．０　</t>
  </si>
  <si>
    <t>011104</t>
  </si>
  <si>
    <t>移動支援(身体介護あり)　深夜０．５・早朝２．０・２人　</t>
  </si>
  <si>
    <t>011105</t>
  </si>
  <si>
    <t>移動支援(身体介護あり)　深夜０．５・早朝２．５　</t>
  </si>
  <si>
    <t>011106</t>
  </si>
  <si>
    <t>移動支援(身体介護あり)　深夜０．５・早朝２．５・２人　</t>
  </si>
  <si>
    <t>011107</t>
  </si>
  <si>
    <t>移動支援(身体介護あり)　深夜１．０・早朝０．５　</t>
  </si>
  <si>
    <t>011108</t>
  </si>
  <si>
    <t>移動支援(身体介護あり)　深夜１．０・早朝０．５・２人　</t>
  </si>
  <si>
    <t>011109</t>
  </si>
  <si>
    <t>移動支援(身体介護あり)　深夜１．０・早朝１．０　</t>
  </si>
  <si>
    <t>011110</t>
  </si>
  <si>
    <t>移動支援(身体介護あり)　深夜１．０・早朝１．０・２人　</t>
  </si>
  <si>
    <t>011111</t>
  </si>
  <si>
    <t>移動支援(身体介護あり)　深夜１．０・早朝１．５　</t>
  </si>
  <si>
    <t>011112</t>
  </si>
  <si>
    <t>移動支援(身体介護あり)　深夜１．０・早朝１．５・２人　</t>
  </si>
  <si>
    <t>011113</t>
  </si>
  <si>
    <t>移動支援(身体介護あり)　深夜１．０・早朝２．０　</t>
  </si>
  <si>
    <t>011114</t>
  </si>
  <si>
    <t>移動支援(身体介護あり)　深夜１．０・早朝２．０・２人　</t>
  </si>
  <si>
    <t>011115</t>
  </si>
  <si>
    <t>移動支援(身体介護あり)　深夜１．５・早朝０．５　</t>
  </si>
  <si>
    <t>011116</t>
  </si>
  <si>
    <t>移動支援(身体介護あり)　深夜１．５・早朝０．５・２人　</t>
  </si>
  <si>
    <t>011117</t>
  </si>
  <si>
    <t>移動支援(身体介護あり)　深夜１．５・早朝１．０　</t>
  </si>
  <si>
    <t>011118</t>
  </si>
  <si>
    <t>移動支援(身体介護あり)　深夜１．５・早朝１．０・２人　</t>
  </si>
  <si>
    <t>011119</t>
  </si>
  <si>
    <t>移動支援(身体介護あり)　深夜１．５・早朝１．５　</t>
  </si>
  <si>
    <t>011120</t>
  </si>
  <si>
    <t>移動支援(身体介護あり)　深夜１．５・早朝１．５・２人　</t>
  </si>
  <si>
    <t>011121</t>
  </si>
  <si>
    <t>移動支援(身体介護あり)　深夜２．０・早朝０．５　</t>
  </si>
  <si>
    <t>011122</t>
  </si>
  <si>
    <t>移動支援(身体介護あり)　深夜２．０・早朝０．５・２人　</t>
  </si>
  <si>
    <t>011123</t>
  </si>
  <si>
    <t>移動支援(身体介護あり)　深夜２．０・早朝１．０　</t>
  </si>
  <si>
    <t>011124</t>
  </si>
  <si>
    <t>移動支援(身体介護あり)　深夜２．０・早朝１．０・２人　</t>
  </si>
  <si>
    <t>011125</t>
  </si>
  <si>
    <t>移動支援(身体介護あり)　深夜２．５・早朝０．５　</t>
  </si>
  <si>
    <t>011126</t>
  </si>
  <si>
    <t>移動支援(身体介護あり)　深夜２．５・早朝０．５・２人　</t>
  </si>
  <si>
    <t>011127</t>
  </si>
  <si>
    <t>移動支援(身体介護あり)　早朝０．５・日中０．５　</t>
  </si>
  <si>
    <t>011128</t>
  </si>
  <si>
    <t>移動支援(身体介護あり)　早朝０．５・日中０．５・２人　</t>
  </si>
  <si>
    <t>011129</t>
  </si>
  <si>
    <t>移動支援(身体介護あり)　早朝０．５・日中１．０　</t>
  </si>
  <si>
    <t>011130</t>
  </si>
  <si>
    <t>移動支援(身体介護あり)　早朝０．５・日中１．０・２人　</t>
  </si>
  <si>
    <t>011131</t>
  </si>
  <si>
    <t>移動支援(身体介護あり)　早朝０．５・日中１．５　</t>
  </si>
  <si>
    <t>011132</t>
  </si>
  <si>
    <t>移動支援(身体介護あり)　早朝０．５・日中１．５・２人　</t>
  </si>
  <si>
    <t>011133</t>
  </si>
  <si>
    <t>移動支援(身体介護あり)　早朝０．５・日中２．０　</t>
  </si>
  <si>
    <t>011134</t>
  </si>
  <si>
    <t>移動支援(身体介護あり)　早朝０．５・日中２．０・２人　</t>
  </si>
  <si>
    <t>011135</t>
  </si>
  <si>
    <t>移動支援(身体介護あり)　早朝０．５・日中２．５　</t>
  </si>
  <si>
    <t>011136</t>
  </si>
  <si>
    <t>移動支援(身体介護あり)　早朝０．５・日中２．５・２人　</t>
  </si>
  <si>
    <t>011137</t>
  </si>
  <si>
    <t>移動支援(身体介護あり)　早朝１．０・日中０．５　</t>
  </si>
  <si>
    <t>011138</t>
  </si>
  <si>
    <t>移動支援(身体介護あり)　早朝１．０・日中０．５・２人　</t>
  </si>
  <si>
    <t>011139</t>
  </si>
  <si>
    <t>移動支援(身体介護あり)　早朝１．０・日中１．０　</t>
  </si>
  <si>
    <t>011140</t>
  </si>
  <si>
    <t>移動支援(身体介護あり)　早朝１．０・日中１．０・２人　</t>
  </si>
  <si>
    <t>011141</t>
  </si>
  <si>
    <t>移動支援(身体介護あり)　早朝１．０・日中１．５　</t>
  </si>
  <si>
    <t>011142</t>
  </si>
  <si>
    <t>移動支援(身体介護あり)　早朝１．０・日中１．５・２人　</t>
  </si>
  <si>
    <t>011143</t>
  </si>
  <si>
    <t>移動支援(身体介護あり)　早朝１．０・日中２．０　</t>
  </si>
  <si>
    <t>011144</t>
  </si>
  <si>
    <t>移動支援(身体介護あり)　早朝１．０・日中２．０・２人　</t>
  </si>
  <si>
    <t>011145</t>
  </si>
  <si>
    <t>移動支援(身体介護あり)　早朝１．５・日中０．５　</t>
  </si>
  <si>
    <t>011146</t>
  </si>
  <si>
    <t>移動支援(身体介護あり)　早朝１．５・日中０．５・２人　</t>
  </si>
  <si>
    <t>011147</t>
  </si>
  <si>
    <t>移動支援(身体介護あり)　早朝１．５・日中１．０　</t>
  </si>
  <si>
    <t>011148</t>
  </si>
  <si>
    <t>移動支援(身体介護あり)　早朝１．５・日中１．０・２人　</t>
  </si>
  <si>
    <t>011149</t>
  </si>
  <si>
    <t>移動支援(身体介護あり)　早朝１．５・日中１．５　</t>
  </si>
  <si>
    <t>011150</t>
  </si>
  <si>
    <t>移動支援(身体介護あり)　早朝１．５・日中１．５・２人　</t>
  </si>
  <si>
    <t>011151</t>
  </si>
  <si>
    <t>移動支援(身体介護あり)　早朝２．０・日中０．５　</t>
  </si>
  <si>
    <t>011152</t>
  </si>
  <si>
    <t>移動支援(身体介護あり)　早朝２．０・日中０．５・２人　</t>
  </si>
  <si>
    <t>011153</t>
  </si>
  <si>
    <t>移動支援(身体介護あり)　早朝２．０・日中１．０　</t>
  </si>
  <si>
    <t>011154</t>
  </si>
  <si>
    <t>移動支援(身体介護あり)　早朝２．０・日中１．０・２人　</t>
  </si>
  <si>
    <t>011155</t>
  </si>
  <si>
    <t>移動支援(身体介護あり)　日中０．５・夜間０．５　</t>
  </si>
  <si>
    <t>011156</t>
  </si>
  <si>
    <t>移動支援(身体介護あり)　日中０．５・夜間０．５・２人　</t>
  </si>
  <si>
    <t>011157</t>
  </si>
  <si>
    <t>移動支援(身体介護あり)　日中０．５・夜間１．０　</t>
  </si>
  <si>
    <t>011158</t>
  </si>
  <si>
    <t>移動支援(身体介護あり)　日中０．５・夜間１．０・２人　</t>
  </si>
  <si>
    <t>011159</t>
  </si>
  <si>
    <t>移動支援(身体介護あり)　日中０．５・夜間１．５　</t>
  </si>
  <si>
    <t>011160</t>
  </si>
  <si>
    <t>移動支援(身体介護あり)　日中０．５・夜間１．５・２人　</t>
  </si>
  <si>
    <t>011161</t>
  </si>
  <si>
    <t>移動支援(身体介護あり)　日中０．５・夜間２．０　</t>
  </si>
  <si>
    <t>011162</t>
  </si>
  <si>
    <t>移動支援(身体介護あり)　日中０．５・夜間２．０・２人　</t>
  </si>
  <si>
    <t>011163</t>
  </si>
  <si>
    <t>移動支援(身体介護あり)　日中０．５・夜間２．５　</t>
  </si>
  <si>
    <t>011164</t>
  </si>
  <si>
    <t>移動支援(身体介護あり)　日中０．５・夜間２．５・２人　</t>
  </si>
  <si>
    <t>011165</t>
  </si>
  <si>
    <t>移動支援(身体介護あり)　日中１．０・夜間０．５　</t>
  </si>
  <si>
    <t>011166</t>
  </si>
  <si>
    <t>移動支援(身体介護あり)　日中１．０・夜間０．５・２人　</t>
  </si>
  <si>
    <t>011167</t>
  </si>
  <si>
    <t>移動支援(身体介護あり)　日中１．０・夜間１．０　</t>
  </si>
  <si>
    <t>011168</t>
  </si>
  <si>
    <t>移動支援(身体介護あり)　日中１．０・夜間１．０・２人　</t>
  </si>
  <si>
    <t>011169</t>
  </si>
  <si>
    <t>移動支援(身体介護あり)　日中１．０・夜間１．５　</t>
  </si>
  <si>
    <t>011170</t>
  </si>
  <si>
    <t>移動支援(身体介護あり)　日中１．０・夜間１．５・２人　</t>
  </si>
  <si>
    <t>011171</t>
  </si>
  <si>
    <t>移動支援(身体介護あり)　日中１．０・夜間２．０　</t>
  </si>
  <si>
    <t>011172</t>
  </si>
  <si>
    <t>移動支援(身体介護あり)　日中１．０・夜間２．０・２人　</t>
  </si>
  <si>
    <t>011173</t>
  </si>
  <si>
    <t>移動支援(身体介護あり)　日中１．５・夜間０．５　</t>
  </si>
  <si>
    <t>011174</t>
  </si>
  <si>
    <t>移動支援(身体介護あり)　日中１．５・夜間０．５・２人　</t>
  </si>
  <si>
    <t>011175</t>
  </si>
  <si>
    <t>移動支援(身体介護あり)　日中１．５・夜間１．０　</t>
  </si>
  <si>
    <t>011176</t>
  </si>
  <si>
    <t>移動支援(身体介護あり)　日中１．５・夜間１．０・２人　</t>
  </si>
  <si>
    <t>011177</t>
  </si>
  <si>
    <t>移動支援(身体介護あり)　日中１．５・夜間１．５　</t>
  </si>
  <si>
    <t>011178</t>
  </si>
  <si>
    <t>移動支援(身体介護あり)　日中１．５・夜間１．５・２人　</t>
  </si>
  <si>
    <t>011179</t>
  </si>
  <si>
    <t>移動支援(身体介護あり)　日中２．０・夜間０．５　</t>
  </si>
  <si>
    <t>011180</t>
  </si>
  <si>
    <t>移動支援(身体介護あり)　日中２．０・夜間０．５・２人　</t>
  </si>
  <si>
    <t>011181</t>
  </si>
  <si>
    <t>移動支援(身体介護あり)　日中２．０・夜間１．０　</t>
  </si>
  <si>
    <t>011182</t>
  </si>
  <si>
    <t>移動支援(身体介護あり)　日中２．０・夜間１．０・２人　</t>
  </si>
  <si>
    <t>011183</t>
  </si>
  <si>
    <t>移動支援(身体介護あり)　日中２．５・夜間０．５　</t>
  </si>
  <si>
    <t>011184</t>
  </si>
  <si>
    <t>移動支援(身体介護あり)　日中２．５・夜間０．５・２人　</t>
  </si>
  <si>
    <t>011185</t>
  </si>
  <si>
    <t>移動支援(身体介護あり)　深夜０．５・早朝２．０・日中０．５　</t>
  </si>
  <si>
    <t>011186</t>
  </si>
  <si>
    <t>移動支援(身体介護あり)　深夜０．５・早朝２．０・日中０．５・２人　</t>
  </si>
  <si>
    <t>011187</t>
  </si>
  <si>
    <t>移動支援(身体介護あり)　夜間０．５・深夜０．５　</t>
  </si>
  <si>
    <t>011188</t>
  </si>
  <si>
    <t>移動支援(身体介護あり)　夜間０．５・深夜０．５・２人　</t>
  </si>
  <si>
    <t>011189</t>
  </si>
  <si>
    <t>移動支援(身体介護あり)　夜間０．５・深夜１．０　</t>
  </si>
  <si>
    <t>011190</t>
  </si>
  <si>
    <t>移動支援(身体介護あり)　夜間０．５・深夜１．０・２人　</t>
  </si>
  <si>
    <t>011191</t>
  </si>
  <si>
    <t>移動支援(身体介護あり)　夜間０．５・深夜１．５　</t>
  </si>
  <si>
    <t>011192</t>
  </si>
  <si>
    <t>移動支援(身体介護あり)　夜間０．５・深夜１．５・２人　</t>
  </si>
  <si>
    <t>011193</t>
  </si>
  <si>
    <t>移動支援(身体介護あり)　夜間０．５・深夜２．０　</t>
  </si>
  <si>
    <t>011194</t>
  </si>
  <si>
    <t>移動支援(身体介護あり)　夜間０．５・深夜２．０・２人　</t>
  </si>
  <si>
    <t>011195</t>
  </si>
  <si>
    <t>移動支援(身体介護あり)　夜間０．５・深夜２．５　</t>
  </si>
  <si>
    <t>011196</t>
  </si>
  <si>
    <t>移動支援(身体介護あり)　夜間０．５・深夜２．５・２人　</t>
  </si>
  <si>
    <t>011197</t>
  </si>
  <si>
    <t>移動支援(身体介護あり)　夜間１．０・深夜０．５　</t>
  </si>
  <si>
    <t>011198</t>
  </si>
  <si>
    <t>移動支援(身体介護あり)　夜間１．０・深夜０．５・２人　</t>
  </si>
  <si>
    <t>011199</t>
  </si>
  <si>
    <t>移動支援(身体介護あり)　夜間１．０・深夜１．０　</t>
  </si>
  <si>
    <t>011200</t>
  </si>
  <si>
    <t>移動支援(身体介護あり)　夜間１．０・深夜１．０・２人　</t>
  </si>
  <si>
    <t>011201</t>
  </si>
  <si>
    <t>移動支援(身体介護あり)　夜間１．０・深夜１．５　</t>
  </si>
  <si>
    <t>011202</t>
  </si>
  <si>
    <t>移動支援(身体介護あり)　夜間１．０・深夜１．５・２人　</t>
  </si>
  <si>
    <t>011203</t>
  </si>
  <si>
    <t>移動支援(身体介護あり)　夜間１．０・深夜２．０　</t>
  </si>
  <si>
    <t>011204</t>
  </si>
  <si>
    <t>移動支援(身体介護あり)　夜間１．０・深夜２．０・２人　</t>
  </si>
  <si>
    <t>011205</t>
  </si>
  <si>
    <t>移動支援(身体介護あり)　夜間１．５・深夜０．５　</t>
  </si>
  <si>
    <t>011206</t>
  </si>
  <si>
    <t>移動支援(身体介護あり)　夜間１．５・深夜０．５・２人　</t>
  </si>
  <si>
    <t>011207</t>
  </si>
  <si>
    <t>移動支援(身体介護あり)　夜間１．５・深夜１．０　</t>
  </si>
  <si>
    <t>011208</t>
  </si>
  <si>
    <t>移動支援(身体介護あり)　夜間１．５・深夜１．０・２人　</t>
  </si>
  <si>
    <t>011209</t>
  </si>
  <si>
    <t>移動支援(身体介護あり)　夜間１．５・深夜１．５　</t>
  </si>
  <si>
    <t>011210</t>
  </si>
  <si>
    <t>移動支援(身体介護あり)　夜間１．５・深夜１．５・２人　</t>
  </si>
  <si>
    <t>011211</t>
  </si>
  <si>
    <t>移動支援(身体介護あり)　夜間２．０・深夜０．５　</t>
  </si>
  <si>
    <t>011212</t>
  </si>
  <si>
    <t>移動支援(身体介護あり)　夜間２．０・深夜０．５・２人　</t>
  </si>
  <si>
    <t>011213</t>
  </si>
  <si>
    <t>移動支援(身体介護あり)　夜間２．０・深夜１．０　</t>
  </si>
  <si>
    <t>011214</t>
  </si>
  <si>
    <t>移動支援(身体介護あり)　夜間２．０・深夜１．０・２人　</t>
  </si>
  <si>
    <t>011215</t>
  </si>
  <si>
    <t>移動支援(身体介護あり)　夜間２．５・深夜０．５　</t>
  </si>
  <si>
    <t>011216</t>
  </si>
  <si>
    <t>移動支援(身体介護あり)　夜間２．５・深夜０．５・２人　</t>
  </si>
  <si>
    <t>011217</t>
    <phoneticPr fontId="2"/>
  </si>
  <si>
    <t>移動支援(身体介護あり)　早朝２．５・日中０．５</t>
    <rPh sb="14" eb="15">
      <t>アサ</t>
    </rPh>
    <rPh sb="20" eb="21">
      <t>ナカ</t>
    </rPh>
    <phoneticPr fontId="2"/>
  </si>
  <si>
    <t>011218</t>
    <phoneticPr fontId="2"/>
  </si>
  <si>
    <t>移動支援(身体介護あり)　早朝２．５・日中０．５・２人</t>
    <phoneticPr fontId="2"/>
  </si>
  <si>
    <t>移動支援(身体介護なし)　日中０．５　</t>
  </si>
  <si>
    <t>012002</t>
  </si>
  <si>
    <t>移動支援(身体介護なし)　日中０．５・２人　</t>
  </si>
  <si>
    <t>012003</t>
  </si>
  <si>
    <t>移動支援(身体介護なし)　日中１．０　</t>
  </si>
  <si>
    <t>012004</t>
  </si>
  <si>
    <t>移動支援(身体介護なし)　日中１．０・２人　</t>
  </si>
  <si>
    <t>012005</t>
  </si>
  <si>
    <t>移動支援(身体介護なし)　日中１．５　</t>
  </si>
  <si>
    <t>012006</t>
  </si>
  <si>
    <t>移動支援(身体介護なし)　日中１．５・２人　</t>
  </si>
  <si>
    <t>012007</t>
  </si>
  <si>
    <t>移動支援(身体介護なし)　日中２．０　</t>
  </si>
  <si>
    <t>012008</t>
  </si>
  <si>
    <t>移動支援(身体介護なし)　日中２．０・２人　</t>
  </si>
  <si>
    <t>012009</t>
  </si>
  <si>
    <t>移動支援(身体介護なし)　日中２．５　</t>
  </si>
  <si>
    <t>012010</t>
  </si>
  <si>
    <t>移動支援(身体介護なし)　日中２．５・２人　</t>
  </si>
  <si>
    <t>012011</t>
  </si>
  <si>
    <t>移動支援(身体介護なし)　日中３．０　</t>
  </si>
  <si>
    <t>012012</t>
  </si>
  <si>
    <t>移動支援(身体介護なし)　日中３．０・２人　</t>
  </si>
  <si>
    <t>012013</t>
  </si>
  <si>
    <t>移動支援(身体介護なし)　日中３．５　</t>
  </si>
  <si>
    <t>012014</t>
  </si>
  <si>
    <t>移動支援(身体介護なし)　日中３．５・２人　</t>
  </si>
  <si>
    <t>012015</t>
    <phoneticPr fontId="2"/>
  </si>
  <si>
    <t>移動支援(身体介護なし)　日中４．０　</t>
  </si>
  <si>
    <t>012016</t>
  </si>
  <si>
    <t>移動支援(身体介護なし)　日中４．０・２人　</t>
  </si>
  <si>
    <t>012017</t>
  </si>
  <si>
    <t>移動支援(身体介護なし)　日中４．５　</t>
  </si>
  <si>
    <t>012018</t>
  </si>
  <si>
    <t>移動支援(身体介護なし)　日中４．５・２人　</t>
  </si>
  <si>
    <t>012019</t>
    <phoneticPr fontId="2"/>
  </si>
  <si>
    <t>移動支援(身体介護なし)　日中５．０　</t>
  </si>
  <si>
    <t>012020</t>
  </si>
  <si>
    <t>移動支援(身体介護なし)　日中５．０・２人　</t>
  </si>
  <si>
    <t>012021</t>
  </si>
  <si>
    <t>移動支援(身体介護なし)　日中５．５　</t>
  </si>
  <si>
    <t>012022</t>
  </si>
  <si>
    <t>移動支援(身体介護なし)　日中５．５・２人　</t>
  </si>
  <si>
    <t>012023</t>
  </si>
  <si>
    <t>移動支援(身体介護なし)　日中６．０　</t>
  </si>
  <si>
    <t>012024</t>
  </si>
  <si>
    <t>移動支援(身体介護なし)　日中６．０・２人　</t>
  </si>
  <si>
    <t>012025</t>
  </si>
  <si>
    <t>移動支援(身体介護なし)　日中６．５　</t>
  </si>
  <si>
    <t>012026</t>
  </si>
  <si>
    <t>移動支援(身体介護なし)　日中６．５・２人　</t>
  </si>
  <si>
    <t>012027</t>
  </si>
  <si>
    <t>移動支援(身体介護なし)　日中７．０　</t>
  </si>
  <si>
    <t>012028</t>
  </si>
  <si>
    <t>移動支援(身体介護なし)　日中７．０・２人　</t>
  </si>
  <si>
    <t>012029</t>
  </si>
  <si>
    <t>移動支援(身体介護なし)　日中７．５　</t>
  </si>
  <si>
    <t>012030</t>
  </si>
  <si>
    <t>移動支援(身体介護なし)　日中７．５・２人　</t>
  </si>
  <si>
    <t>012031</t>
  </si>
  <si>
    <t>移動支援(身体介護なし)　日中８．０　</t>
  </si>
  <si>
    <t>012032</t>
  </si>
  <si>
    <t>移動支援(身体介護なし)　日中８．０・２人　</t>
  </si>
  <si>
    <t>012033</t>
  </si>
  <si>
    <t>移動支援(身体介護なし)　日中８．５　</t>
  </si>
  <si>
    <t>012034</t>
  </si>
  <si>
    <t>移動支援(身体介護なし)　日中８．５・２人　</t>
  </si>
  <si>
    <t>012035</t>
  </si>
  <si>
    <t>移動支援(身体介護なし)　日中９．０　</t>
  </si>
  <si>
    <t>012036</t>
  </si>
  <si>
    <t>移動支援(身体介護なし)　日中９．０・２人　</t>
  </si>
  <si>
    <t>012037</t>
  </si>
  <si>
    <t>移動支援(身体介護なし)　日中９．５　</t>
  </si>
  <si>
    <t>012038</t>
  </si>
  <si>
    <t>移動支援(身体介護なし)　日中９．５・２人　</t>
  </si>
  <si>
    <t>012039</t>
  </si>
  <si>
    <t>移動支援(身体介護なし)　日中１０．０　</t>
  </si>
  <si>
    <t>012040</t>
  </si>
  <si>
    <t>移動支援(身体介護なし)　日中１０．０・２人　</t>
  </si>
  <si>
    <t>012041</t>
  </si>
  <si>
    <t>移動支援(身体介護なし)　日中１０．５　</t>
  </si>
  <si>
    <t>012042</t>
  </si>
  <si>
    <t>移動支援(身体介護なし)　日中１０．５・２人　</t>
  </si>
  <si>
    <t>012043</t>
  </si>
  <si>
    <t>移動支援(身体介護なし)　早朝０．５　</t>
  </si>
  <si>
    <t>012044</t>
  </si>
  <si>
    <t>移動支援(身体介護なし)　早朝０．５・２人　</t>
  </si>
  <si>
    <t>012045</t>
  </si>
  <si>
    <t>移動支援(身体介護なし)　早朝１．０　</t>
  </si>
  <si>
    <t>012046</t>
  </si>
  <si>
    <t>移動支援(身体介護なし)　早朝１．０・２人　</t>
  </si>
  <si>
    <t>012047</t>
  </si>
  <si>
    <t>移動支援(身体介護なし)　早朝１．５　</t>
  </si>
  <si>
    <t>012048</t>
  </si>
  <si>
    <t>移動支援(身体介護なし)　早朝１．５・２人　</t>
  </si>
  <si>
    <t>012049</t>
  </si>
  <si>
    <t>移動支援(身体介護なし)　早朝２．０　</t>
  </si>
  <si>
    <t>012050</t>
  </si>
  <si>
    <t>移動支援(身体介護なし)　早朝２．０・２人　</t>
  </si>
  <si>
    <t>012051</t>
  </si>
  <si>
    <t>移動支援(身体介護なし)　早朝２．５　</t>
  </si>
  <si>
    <t>012052</t>
  </si>
  <si>
    <t>移動支援(身体介護なし)　早朝２．５・２人　</t>
  </si>
  <si>
    <t>012053</t>
  </si>
  <si>
    <t>移動支援(身体介護なし)　夜間０．５　</t>
  </si>
  <si>
    <t>012054</t>
  </si>
  <si>
    <t>移動支援(身体介護なし)　夜間０．５・２人　</t>
  </si>
  <si>
    <t>012055</t>
  </si>
  <si>
    <t>移動支援(身体介護なし)　夜間１．０　</t>
  </si>
  <si>
    <t>012056</t>
  </si>
  <si>
    <t>移動支援(身体介護なし)　夜間１．０・２人　</t>
  </si>
  <si>
    <t>012057</t>
  </si>
  <si>
    <t>移動支援(身体介護なし)　夜間１．５　</t>
  </si>
  <si>
    <t>012058</t>
  </si>
  <si>
    <t>移動支援(身体介護なし)　夜間１．５・２人　</t>
  </si>
  <si>
    <t>012059</t>
  </si>
  <si>
    <t>移動支援(身体介護なし)　夜間２．０　</t>
  </si>
  <si>
    <t>012060</t>
  </si>
  <si>
    <t>移動支援(身体介護なし)　夜間２．０・２人　</t>
  </si>
  <si>
    <t>012061</t>
  </si>
  <si>
    <t>移動支援(身体介護なし)　夜間２．５　</t>
  </si>
  <si>
    <t>012062</t>
  </si>
  <si>
    <t>移動支援(身体介護なし)　夜間２．５・２人　</t>
  </si>
  <si>
    <t>012063</t>
  </si>
  <si>
    <t>移動支援(身体介護なし)　夜間３．０　</t>
  </si>
  <si>
    <t>012064</t>
  </si>
  <si>
    <t>移動支援(身体介護なし)　夜間３．０・２人　</t>
  </si>
  <si>
    <t>012065</t>
  </si>
  <si>
    <t>移動支援(身体介護なし)　夜間３．５　</t>
  </si>
  <si>
    <t>012066</t>
  </si>
  <si>
    <t>移動支援(身体介護なし)　夜間３．５・２人　</t>
  </si>
  <si>
    <t>012067</t>
  </si>
  <si>
    <t>移動支援(身体介護なし)　夜間４．０　</t>
  </si>
  <si>
    <t>012068</t>
  </si>
  <si>
    <t>移動支援(身体介護なし)　夜間４．０・２人　</t>
  </si>
  <si>
    <t>012069</t>
  </si>
  <si>
    <t>移動支援(身体介護なし)　夜間４．５　</t>
  </si>
  <si>
    <t>012070</t>
  </si>
  <si>
    <t>移動支援(身体介護なし)　夜間４．５・２人　</t>
  </si>
  <si>
    <t>移動支援(身体介護なし)　深夜０．５　</t>
  </si>
  <si>
    <t>012072</t>
  </si>
  <si>
    <t>移動支援(身体介護なし)　深夜０．５・２人　</t>
  </si>
  <si>
    <t>012073</t>
  </si>
  <si>
    <t>移動支援(身体介護なし)　深夜１．０　</t>
  </si>
  <si>
    <t>012074</t>
  </si>
  <si>
    <t>移動支援(身体介護なし)　深夜１．０・２人　</t>
  </si>
  <si>
    <t>012075</t>
  </si>
  <si>
    <t>移動支援(身体介護なし)　深夜１．５　</t>
  </si>
  <si>
    <t>012076</t>
  </si>
  <si>
    <t>移動支援(身体介護なし)　深夜１．５・２人　</t>
  </si>
  <si>
    <t>012077</t>
  </si>
  <si>
    <t>移動支援(身体介護なし)　深夜２．０　</t>
  </si>
  <si>
    <t>012078</t>
  </si>
  <si>
    <t>移動支援(身体介護なし)　深夜２．０・２人　</t>
  </si>
  <si>
    <t>012079</t>
  </si>
  <si>
    <t>移動支援(身体介護なし)　深夜２．５　</t>
  </si>
  <si>
    <t>012080</t>
  </si>
  <si>
    <t>移動支援(身体介護なし)　深夜２．５・２人　</t>
  </si>
  <si>
    <t>012081</t>
  </si>
  <si>
    <t>移動支援(身体介護なし)　深夜３．０　</t>
  </si>
  <si>
    <t>012082</t>
  </si>
  <si>
    <t>移動支援(身体介護なし)　深夜３．０・２人　</t>
  </si>
  <si>
    <t>012083</t>
  </si>
  <si>
    <t>移動支援(身体介護なし)　深夜３．５　</t>
  </si>
  <si>
    <t>012084</t>
  </si>
  <si>
    <t>移動支援(身体介護なし)　深夜３．５・２人　</t>
  </si>
  <si>
    <t>012085</t>
  </si>
  <si>
    <t>移動支援(身体介護なし)　深夜４．０　</t>
  </si>
  <si>
    <t>012086</t>
  </si>
  <si>
    <t>移動支援(身体介護なし)　深夜４．０・２人　</t>
  </si>
  <si>
    <t>012087</t>
  </si>
  <si>
    <t>移動支援(身体介護なし)　深夜４．５　</t>
  </si>
  <si>
    <t>012088</t>
  </si>
  <si>
    <t>移動支援(身体介護なし)　深夜４．５・２人　</t>
  </si>
  <si>
    <t>012089</t>
  </si>
  <si>
    <t>移動支援(身体介護なし)　深夜５．０　</t>
  </si>
  <si>
    <t>012090</t>
  </si>
  <si>
    <t>移動支援(身体介護なし)　深夜５．０・２人　</t>
  </si>
  <si>
    <t>012091</t>
  </si>
  <si>
    <t>移動支援(身体介護なし)　深夜５．５　</t>
  </si>
  <si>
    <t>012092</t>
  </si>
  <si>
    <t>移動支援(身体介護なし)　深夜５．５・２人　</t>
  </si>
  <si>
    <t>012093</t>
  </si>
  <si>
    <t>移動支援(身体介護なし)　深夜６．０　</t>
  </si>
  <si>
    <t>012094</t>
  </si>
  <si>
    <t>移動支援(身体介護なし)　深夜６．０・２人　</t>
  </si>
  <si>
    <t>012095</t>
  </si>
  <si>
    <t>移動支援(身体介護なし)　深夜６．５　</t>
  </si>
  <si>
    <t>012096</t>
  </si>
  <si>
    <t>移動支援(身体介護なし)　深夜６．５・２人　</t>
  </si>
  <si>
    <t>012097</t>
  </si>
  <si>
    <t>移動支援(身体介護なし)　深夜０．５・早朝０．５　</t>
  </si>
  <si>
    <t>012098</t>
  </si>
  <si>
    <t>移動支援(身体介護なし)　深夜０．５・早朝０．５・２人　</t>
  </si>
  <si>
    <t>012099</t>
  </si>
  <si>
    <t>移動支援(身体介護なし)　深夜０．５・早朝１．０　</t>
  </si>
  <si>
    <t>012100</t>
  </si>
  <si>
    <t>移動支援(身体介護なし)　深夜０．５・早朝１．０・２人　</t>
  </si>
  <si>
    <t>012101</t>
  </si>
  <si>
    <t>移動支援(身体介護なし)　深夜１．０・早朝０．５　</t>
  </si>
  <si>
    <t>012102</t>
  </si>
  <si>
    <t>移動支援(身体介護なし)　深夜１．０・早朝０．５・２人　</t>
  </si>
  <si>
    <t>012103</t>
  </si>
  <si>
    <t>移動支援(身体介護なし)　早朝０．５・日中０．５　</t>
  </si>
  <si>
    <t>012104</t>
  </si>
  <si>
    <t>移動支援(身体介護なし)　早朝０．５・日中０．５・２人　</t>
  </si>
  <si>
    <t>012105</t>
  </si>
  <si>
    <t>移動支援(身体介護なし)　早朝０．５・日中１．０　</t>
  </si>
  <si>
    <t>012106</t>
  </si>
  <si>
    <t>移動支援(身体介護なし)　早朝０．５・日中１．０・２人　</t>
  </si>
  <si>
    <t>012107</t>
  </si>
  <si>
    <t>移動支援(身体介護なし)　早朝１．０・日中０．５　</t>
  </si>
  <si>
    <t>012108</t>
  </si>
  <si>
    <t>移動支援(身体介護なし)　早朝１．０・日中０．５・２人　</t>
  </si>
  <si>
    <t>012109</t>
  </si>
  <si>
    <t>移動支援(身体介護なし)　日中０．５・夜間０．５　</t>
  </si>
  <si>
    <t>012110</t>
  </si>
  <si>
    <t>移動支援(身体介護なし)　日中０．５・夜間０．５・２人　</t>
  </si>
  <si>
    <t>012111</t>
  </si>
  <si>
    <t>移動支援(身体介護なし)　日中０．５・夜間１．０　</t>
  </si>
  <si>
    <t>012112</t>
  </si>
  <si>
    <t>移動支援(身体介護なし)　日中０．５・夜間１．０・２人　</t>
  </si>
  <si>
    <t>012113</t>
  </si>
  <si>
    <t>移動支援(身体介護なし)　日中１．０・夜間０．５　</t>
  </si>
  <si>
    <t>012114</t>
  </si>
  <si>
    <t>移動支援(身体介護なし)　日中１．０・夜間０．５・２人　</t>
  </si>
  <si>
    <t>012115</t>
  </si>
  <si>
    <t>移動支援(身体介護なし)　夜間０．５・深夜０．５　</t>
  </si>
  <si>
    <t>012116</t>
  </si>
  <si>
    <t>移動支援(身体介護なし)　夜間０．５・深夜０．５・２人　</t>
  </si>
  <si>
    <t>012117</t>
  </si>
  <si>
    <t>移動支援(身体介護なし)　夜間０．５・深夜１．０　</t>
  </si>
  <si>
    <t>012118</t>
  </si>
  <si>
    <t>移動支援(身体介護なし)　夜間０．５・深夜１．０・２人　</t>
  </si>
  <si>
    <t>012119</t>
  </si>
  <si>
    <t>移動支援(身体介護なし)　夜間１．０・深夜０．５　</t>
  </si>
  <si>
    <t>012120</t>
  </si>
  <si>
    <t>移動支援(身体介護なし)　夜間１．０・深夜０．５・２人　</t>
  </si>
  <si>
    <t>011015</t>
    <phoneticPr fontId="2"/>
  </si>
  <si>
    <t>3</t>
  </si>
  <si>
    <t>サービス提供月</t>
    <rPh sb="4" eb="6">
      <t>テイキョウ</t>
    </rPh>
    <rPh sb="6" eb="7">
      <t>ツキ</t>
    </rPh>
    <phoneticPr fontId="2"/>
  </si>
  <si>
    <t>台東　太郎</t>
    <rPh sb="0" eb="2">
      <t>タイトウ</t>
    </rPh>
    <rPh sb="3" eb="5">
      <t>タロウ</t>
    </rPh>
    <phoneticPr fontId="2"/>
  </si>
  <si>
    <t>台東　花子</t>
    <rPh sb="0" eb="2">
      <t>タイトウ</t>
    </rPh>
    <rPh sb="3" eb="5">
      <t>ハナコ</t>
    </rPh>
    <phoneticPr fontId="2"/>
  </si>
  <si>
    <t>合計</t>
    <rPh sb="0" eb="2">
      <t>ゴウケイ</t>
    </rPh>
    <phoneticPr fontId="2"/>
  </si>
  <si>
    <t>年</t>
    <rPh sb="0" eb="1">
      <t>ネン</t>
    </rPh>
    <phoneticPr fontId="2"/>
  </si>
  <si>
    <t>月</t>
    <rPh sb="0" eb="1">
      <t>ツキ</t>
    </rPh>
    <phoneticPr fontId="2"/>
  </si>
  <si>
    <t>012071</t>
    <phoneticPr fontId="2"/>
  </si>
  <si>
    <t>012001</t>
    <phoneticPr fontId="2"/>
  </si>
  <si>
    <t>加算ありコード</t>
    <rPh sb="0" eb="2">
      <t>カサン</t>
    </rPh>
    <phoneticPr fontId="2"/>
  </si>
  <si>
    <t>加算額</t>
    <rPh sb="0" eb="2">
      <t>カサン</t>
    </rPh>
    <rPh sb="2" eb="3">
      <t>ガク</t>
    </rPh>
    <phoneticPr fontId="2"/>
  </si>
  <si>
    <t>単価</t>
    <rPh sb="0" eb="2">
      <t>タンカ</t>
    </rPh>
    <phoneticPr fontId="2"/>
  </si>
  <si>
    <t>算定額</t>
    <rPh sb="0" eb="2">
      <t>サンテイ</t>
    </rPh>
    <rPh sb="2" eb="3">
      <t>ガク</t>
    </rPh>
    <phoneticPr fontId="2"/>
  </si>
  <si>
    <t>↑区に請求する金額</t>
    <rPh sb="1" eb="2">
      <t>ク</t>
    </rPh>
    <rPh sb="3" eb="5">
      <t>セイキュウ</t>
    </rPh>
    <rPh sb="7" eb="9">
      <t>キンガク</t>
    </rPh>
    <phoneticPr fontId="2"/>
  </si>
  <si>
    <t>011020</t>
    <phoneticPr fontId="2"/>
  </si>
  <si>
    <t>加算額</t>
    <rPh sb="0" eb="2">
      <t>カサン</t>
    </rPh>
    <rPh sb="2" eb="3">
      <t>ガク</t>
    </rPh>
    <phoneticPr fontId="2"/>
  </si>
  <si>
    <t>算定単位数</t>
    <rPh sb="0" eb="2">
      <t>サンテイ</t>
    </rPh>
    <rPh sb="2" eb="4">
      <t>タンイ</t>
    </rPh>
    <rPh sb="4" eb="5">
      <t>スウ</t>
    </rPh>
    <phoneticPr fontId="2"/>
  </si>
  <si>
    <t>0000000000</t>
    <phoneticPr fontId="2"/>
  </si>
  <si>
    <t>○○○○</t>
    <phoneticPr fontId="2"/>
  </si>
  <si>
    <t>移動支援(身体介護あり)　日中５．０・２人　</t>
    <phoneticPr fontId="2"/>
  </si>
  <si>
    <t>011006</t>
    <phoneticPr fontId="2"/>
  </si>
  <si>
    <t>事業所番号</t>
    <rPh sb="0" eb="3">
      <t>ジギョウショ</t>
    </rPh>
    <rPh sb="3" eb="5">
      <t>バンゴウ</t>
    </rPh>
    <phoneticPr fontId="2"/>
  </si>
  <si>
    <t>事業所名</t>
    <rPh sb="0" eb="3">
      <t>ジギョウショ</t>
    </rPh>
    <rPh sb="3" eb="4">
      <t>メイ</t>
    </rPh>
    <phoneticPr fontId="2"/>
  </si>
  <si>
    <r>
      <t xml:space="preserve">総費用額
</t>
    </r>
    <r>
      <rPr>
        <sz val="11"/>
        <rFont val="BIZ UDゴシック"/>
        <family val="3"/>
        <charset val="128"/>
      </rPr>
      <t>（総単位数）×11.20</t>
    </r>
    <rPh sb="0" eb="3">
      <t>ソウヒヨウ</t>
    </rPh>
    <rPh sb="3" eb="4">
      <t>ガク</t>
    </rPh>
    <rPh sb="6" eb="10">
      <t>ソウタンイスウ</t>
    </rPh>
    <phoneticPr fontId="2"/>
  </si>
  <si>
    <t>移動支援事業明細書</t>
    <rPh sb="4" eb="6">
      <t>ジギョウ</t>
    </rPh>
    <phoneticPr fontId="2"/>
  </si>
  <si>
    <r>
      <rPr>
        <i/>
        <sz val="14"/>
        <color rgb="FFFF0000"/>
        <rFont val="BIZ UDゴシック"/>
        <family val="3"/>
        <charset val="128"/>
      </rPr>
      <t>△　</t>
    </r>
    <r>
      <rPr>
        <b/>
        <sz val="14"/>
        <rFont val="BIZ UDゴシック"/>
        <family val="3"/>
        <charset val="128"/>
      </rPr>
      <t>年</t>
    </r>
    <rPh sb="2" eb="3">
      <t>ネン</t>
    </rPh>
    <phoneticPr fontId="2"/>
  </si>
  <si>
    <r>
      <rPr>
        <i/>
        <sz val="14"/>
        <color rgb="FFFF0000"/>
        <rFont val="BIZ UDゴシック"/>
        <family val="3"/>
        <charset val="128"/>
      </rPr>
      <t>○</t>
    </r>
    <r>
      <rPr>
        <sz val="14"/>
        <rFont val="BIZ UDゴシック"/>
        <family val="3"/>
        <charset val="128"/>
      </rPr>
      <t>　</t>
    </r>
    <r>
      <rPr>
        <b/>
        <sz val="14"/>
        <rFont val="BIZ UDゴシック"/>
        <family val="3"/>
        <charset val="128"/>
      </rPr>
      <t>月</t>
    </r>
    <rPh sb="2" eb="3">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</si>
</sst>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Red]\(0\)"/>
    <numFmt numFmtId="179" formatCode="#,##0_ ;[Red]\-#,##0\ "/>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BIZ UDゴシック"/>
      <family val="3"/>
      <charset val="128"/>
    </font>
    <font>
      <sz val="12"/>
      <name val="BIZ UDゴシック"/>
      <family val="3"/>
      <charset val="128"/>
    </font>
    <font>
      <b/>
      <sz val="12"/>
      <name val="BIZ UDゴシック"/>
      <family val="3"/>
      <charset val="128"/>
    </font>
    <font>
      <sz val="11"/>
      <color indexed="22"/>
      <name val="BIZ UDゴシック"/>
      <family val="3"/>
      <charset val="128"/>
    </font>
    <font>
      <b/>
      <sz val="11"/>
      <name val="BIZ UDゴシック"/>
      <family val="3"/>
      <charset val="128"/>
    </font>
    <font>
      <sz val="14"/>
      <name val="BIZ UDゴシック"/>
      <family val="3"/>
      <charset val="128"/>
    </font>
    <font>
      <b/>
      <sz val="14"/>
      <name val="BIZ UDゴシック"/>
      <family val="3"/>
      <charset val="128"/>
    </font>
    <font>
      <b/>
      <sz val="12"/>
      <name val="BIZ UDPゴシック"/>
      <family val="3"/>
      <charset val="128"/>
    </font>
    <font>
      <b/>
      <sz val="16"/>
      <name val="BIZ UDゴシック"/>
      <family val="3"/>
      <charset val="128"/>
    </font>
    <font>
      <b/>
      <sz val="18"/>
      <name val="BIZ UDゴシック"/>
      <family val="3"/>
      <charset val="128"/>
    </font>
    <font>
      <sz val="16"/>
      <name val="BIZ UDゴシック"/>
      <family val="3"/>
      <charset val="128"/>
    </font>
    <font>
      <i/>
      <sz val="14"/>
      <color rgb="FFFF0000"/>
      <name val="BIZ UDゴシック"/>
      <family val="3"/>
      <charset val="128"/>
    </font>
    <font>
      <b/>
      <i/>
      <sz val="16"/>
      <color rgb="FFFF0000"/>
      <name val="BIZ UDゴシック"/>
      <family val="3"/>
      <charset val="128"/>
    </font>
    <font>
      <sz val="15"/>
      <name val="BIZ UDゴシック"/>
      <family val="3"/>
      <charset val="128"/>
    </font>
    <font>
      <b/>
      <sz val="12"/>
      <color rgb="FFFF0000"/>
      <name val="BIZ UD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FFFF66"/>
        <bgColor indexed="64"/>
      </patternFill>
    </fill>
    <fill>
      <patternFill patternType="solid">
        <fgColor rgb="FFCCFFFF"/>
        <bgColor indexed="64"/>
      </patternFill>
    </fill>
  </fills>
  <borders count="38">
    <border>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8">
    <xf numFmtId="0" fontId="0" fillId="0" borderId="0" xfId="0">
      <alignment vertical="center"/>
    </xf>
    <xf numFmtId="0" fontId="4" fillId="0" borderId="3" xfId="2" applyFont="1" applyFill="1" applyBorder="1">
      <alignment vertical="center"/>
    </xf>
    <xf numFmtId="0" fontId="3" fillId="0" borderId="0" xfId="0" applyFont="1">
      <alignment vertical="center"/>
    </xf>
    <xf numFmtId="49" fontId="4" fillId="0" borderId="3" xfId="2" applyNumberFormat="1" applyFont="1" applyFill="1" applyBorder="1" applyAlignment="1">
      <alignment horizontal="center" vertical="center"/>
    </xf>
    <xf numFmtId="0" fontId="4" fillId="0" borderId="3" xfId="0" applyFont="1" applyFill="1" applyBorder="1" applyAlignment="1">
      <alignment vertical="center" shrinkToFit="1"/>
    </xf>
    <xf numFmtId="49" fontId="4" fillId="0" borderId="3" xfId="0" applyNumberFormat="1" applyFont="1" applyFill="1" applyBorder="1" applyAlignment="1">
      <alignment horizontal="center"/>
    </xf>
    <xf numFmtId="0" fontId="5" fillId="0" borderId="3" xfId="2" applyFont="1" applyFill="1" applyBorder="1">
      <alignment vertical="center"/>
    </xf>
    <xf numFmtId="0" fontId="5" fillId="0" borderId="3" xfId="2" applyNumberFormat="1" applyFont="1" applyFill="1" applyBorder="1" applyAlignment="1">
      <alignment horizontal="right" vertical="center"/>
    </xf>
    <xf numFmtId="49" fontId="5" fillId="0" borderId="3" xfId="2" applyNumberFormat="1" applyFont="1" applyFill="1" applyBorder="1" applyAlignment="1">
      <alignment horizontal="center" vertical="center"/>
    </xf>
    <xf numFmtId="0" fontId="4" fillId="0" borderId="0" xfId="0" applyNumberFormat="1" applyFont="1">
      <alignment vertical="center"/>
    </xf>
    <xf numFmtId="0" fontId="7" fillId="2" borderId="0" xfId="0" applyNumberFormat="1" applyFont="1" applyFill="1">
      <alignment vertical="center"/>
    </xf>
    <xf numFmtId="0" fontId="4" fillId="0" borderId="0" xfId="0" applyNumberFormat="1" applyFont="1" applyAlignment="1">
      <alignment horizontal="center" vertical="center"/>
    </xf>
    <xf numFmtId="0" fontId="5" fillId="0" borderId="0" xfId="0" applyNumberFormat="1" applyFont="1">
      <alignment vertical="center"/>
    </xf>
    <xf numFmtId="0" fontId="4" fillId="0" borderId="0" xfId="0" applyNumberFormat="1" applyFont="1" applyFill="1">
      <alignment vertical="center"/>
    </xf>
    <xf numFmtId="176" fontId="4" fillId="0" borderId="0" xfId="0" applyNumberFormat="1" applyFont="1" applyFill="1">
      <alignment vertical="center"/>
    </xf>
    <xf numFmtId="0" fontId="5" fillId="6" borderId="3" xfId="2" applyFont="1" applyFill="1" applyBorder="1">
      <alignment vertical="center"/>
    </xf>
    <xf numFmtId="0" fontId="5" fillId="6" borderId="3" xfId="2" applyNumberFormat="1" applyFont="1" applyFill="1" applyBorder="1" applyAlignment="1">
      <alignment horizontal="right" vertical="center"/>
    </xf>
    <xf numFmtId="0" fontId="5" fillId="7" borderId="3" xfId="2" applyFont="1" applyFill="1" applyBorder="1">
      <alignment vertical="center"/>
    </xf>
    <xf numFmtId="0" fontId="5" fillId="7" borderId="3" xfId="2" applyNumberFormat="1" applyFont="1" applyFill="1" applyBorder="1" applyAlignment="1">
      <alignment horizontal="right" vertical="center"/>
    </xf>
    <xf numFmtId="49" fontId="4" fillId="0" borderId="3" xfId="2" quotePrefix="1" applyNumberFormat="1" applyFont="1" applyFill="1" applyBorder="1" applyAlignment="1">
      <alignment horizontal="center" vertical="center"/>
    </xf>
    <xf numFmtId="49" fontId="5" fillId="6" borderId="3" xfId="2" applyNumberFormat="1" applyFont="1" applyFill="1" applyBorder="1" applyAlignment="1">
      <alignment horizontal="center" vertical="center"/>
    </xf>
    <xf numFmtId="49" fontId="5" fillId="7" borderId="3" xfId="2" applyNumberFormat="1" applyFont="1" applyFill="1" applyBorder="1" applyAlignment="1">
      <alignment horizontal="center" vertical="center"/>
    </xf>
    <xf numFmtId="49" fontId="3" fillId="0" borderId="0" xfId="0" applyNumberFormat="1" applyFont="1" applyAlignment="1">
      <alignment horizontal="center"/>
    </xf>
    <xf numFmtId="0" fontId="5" fillId="6" borderId="3" xfId="0" applyFont="1" applyFill="1" applyBorder="1">
      <alignment vertical="center"/>
    </xf>
    <xf numFmtId="0" fontId="5" fillId="7" borderId="3" xfId="0" applyFont="1" applyFill="1" applyBorder="1">
      <alignment vertical="center"/>
    </xf>
    <xf numFmtId="0" fontId="11" fillId="0" borderId="0" xfId="0" applyFont="1">
      <alignment vertical="center"/>
    </xf>
    <xf numFmtId="0" fontId="11" fillId="0" borderId="0" xfId="0" applyFont="1" applyAlignment="1">
      <alignment horizontal="center" vertical="center"/>
    </xf>
    <xf numFmtId="0" fontId="11" fillId="9" borderId="3" xfId="0" applyFont="1" applyFill="1" applyBorder="1" applyAlignment="1">
      <alignment horizontal="center" vertical="center"/>
    </xf>
    <xf numFmtId="0" fontId="4" fillId="6" borderId="23" xfId="0" applyNumberFormat="1" applyFont="1" applyFill="1" applyBorder="1" applyAlignment="1">
      <alignment horizontal="center" vertical="center"/>
    </xf>
    <xf numFmtId="0" fontId="4" fillId="8" borderId="22" xfId="0" applyNumberFormat="1" applyFont="1" applyFill="1" applyBorder="1" applyAlignment="1">
      <alignment horizontal="center" vertical="center"/>
    </xf>
    <xf numFmtId="0" fontId="10" fillId="5" borderId="7" xfId="0" applyNumberFormat="1" applyFont="1" applyFill="1" applyBorder="1" applyAlignment="1">
      <alignment horizontal="center" vertical="center"/>
    </xf>
    <xf numFmtId="176" fontId="9" fillId="0" borderId="5" xfId="0" applyNumberFormat="1" applyFont="1" applyFill="1" applyBorder="1">
      <alignment vertical="center"/>
    </xf>
    <xf numFmtId="0" fontId="10" fillId="5" borderId="16" xfId="0" applyNumberFormat="1" applyFont="1" applyFill="1" applyBorder="1" applyAlignment="1">
      <alignment vertical="center"/>
    </xf>
    <xf numFmtId="0" fontId="4" fillId="0" borderId="0" xfId="0" applyNumberFormat="1" applyFont="1" applyFill="1" applyProtection="1">
      <alignment vertical="center"/>
      <protection locked="0"/>
    </xf>
    <xf numFmtId="0" fontId="8" fillId="0" borderId="0" xfId="0" applyNumberFormat="1" applyFont="1" applyFill="1" applyAlignment="1" applyProtection="1">
      <alignment horizontal="left" vertical="center"/>
      <protection locked="0"/>
    </xf>
    <xf numFmtId="0" fontId="4" fillId="0" borderId="0" xfId="0" applyNumberFormat="1" applyFont="1" applyProtection="1">
      <alignment vertical="center"/>
      <protection locked="0"/>
    </xf>
    <xf numFmtId="0" fontId="10" fillId="5" borderId="15" xfId="0" applyNumberFormat="1" applyFont="1" applyFill="1" applyBorder="1" applyAlignment="1" applyProtection="1">
      <alignment vertical="center"/>
      <protection locked="0"/>
    </xf>
    <xf numFmtId="0" fontId="10" fillId="5" borderId="16" xfId="0" applyNumberFormat="1" applyFont="1" applyFill="1" applyBorder="1" applyAlignment="1" applyProtection="1">
      <alignment vertical="center"/>
      <protection locked="0"/>
    </xf>
    <xf numFmtId="0" fontId="10" fillId="5" borderId="17" xfId="0" applyNumberFormat="1" applyFont="1" applyFill="1" applyBorder="1" applyAlignment="1" applyProtection="1">
      <alignment vertical="center"/>
      <protection locked="0"/>
    </xf>
    <xf numFmtId="176" fontId="4" fillId="0" borderId="0" xfId="0" applyNumberFormat="1" applyFont="1" applyFill="1" applyProtection="1">
      <alignment vertical="center"/>
      <protection locked="0"/>
    </xf>
    <xf numFmtId="176" fontId="6" fillId="4" borderId="12" xfId="0" applyNumberFormat="1" applyFont="1" applyFill="1" applyBorder="1" applyProtection="1">
      <alignment vertical="center"/>
      <protection locked="0"/>
    </xf>
    <xf numFmtId="176" fontId="6" fillId="4" borderId="12" xfId="0" applyNumberFormat="1" applyFont="1" applyFill="1" applyBorder="1" applyAlignment="1" applyProtection="1">
      <alignment horizontal="right" vertical="center"/>
      <protection locked="0"/>
    </xf>
    <xf numFmtId="0" fontId="10" fillId="0" borderId="3" xfId="0" applyNumberFormat="1" applyFont="1" applyBorder="1" applyAlignment="1">
      <alignment horizontal="center" vertical="center"/>
    </xf>
    <xf numFmtId="0" fontId="13" fillId="0" borderId="0" xfId="0" applyNumberFormat="1" applyFont="1">
      <alignment vertical="center"/>
    </xf>
    <xf numFmtId="0" fontId="10" fillId="4" borderId="2" xfId="0" applyNumberFormat="1" applyFont="1" applyFill="1" applyBorder="1" applyAlignment="1" applyProtection="1">
      <alignment horizontal="center" vertical="center"/>
      <protection locked="0"/>
    </xf>
    <xf numFmtId="0" fontId="10" fillId="4" borderId="3" xfId="0" applyNumberFormat="1" applyFont="1" applyFill="1" applyBorder="1" applyProtection="1">
      <alignment vertical="center"/>
      <protection locked="0"/>
    </xf>
    <xf numFmtId="0" fontId="9" fillId="0" borderId="3" xfId="0" applyNumberFormat="1" applyFont="1" applyFill="1" applyBorder="1">
      <alignment vertical="center"/>
    </xf>
    <xf numFmtId="49" fontId="9" fillId="4" borderId="3" xfId="0" applyNumberFormat="1" applyFont="1" applyFill="1" applyBorder="1" applyAlignment="1" applyProtection="1">
      <alignment horizontal="right" vertical="center"/>
      <protection locked="0"/>
    </xf>
    <xf numFmtId="0" fontId="9" fillId="4" borderId="3" xfId="0" applyNumberFormat="1" applyFont="1" applyFill="1" applyBorder="1" applyAlignment="1" applyProtection="1">
      <alignment horizontal="right" vertical="center"/>
      <protection locked="0"/>
    </xf>
    <xf numFmtId="0" fontId="9" fillId="0" borderId="4" xfId="0" applyNumberFormat="1" applyFont="1" applyBorder="1" applyAlignment="1">
      <alignment horizontal="right" vertical="center"/>
    </xf>
    <xf numFmtId="177" fontId="10" fillId="4" borderId="2" xfId="0" applyNumberFormat="1" applyFont="1" applyFill="1" applyBorder="1" applyAlignment="1" applyProtection="1">
      <alignment horizontal="right" vertical="center"/>
      <protection locked="0"/>
    </xf>
    <xf numFmtId="177" fontId="10" fillId="4" borderId="3" xfId="0" applyNumberFormat="1" applyFont="1" applyFill="1" applyBorder="1" applyAlignment="1" applyProtection="1">
      <alignment horizontal="right" vertical="center"/>
      <protection locked="0"/>
    </xf>
    <xf numFmtId="177" fontId="10" fillId="4" borderId="19" xfId="0" applyNumberFormat="1" applyFont="1" applyFill="1" applyBorder="1" applyAlignment="1" applyProtection="1">
      <alignment horizontal="right" vertical="center"/>
      <protection locked="0"/>
    </xf>
    <xf numFmtId="0" fontId="9" fillId="0" borderId="13" xfId="0" applyNumberFormat="1" applyFont="1" applyFill="1" applyBorder="1">
      <alignment vertical="center"/>
    </xf>
    <xf numFmtId="0" fontId="9" fillId="0" borderId="14" xfId="0" applyNumberFormat="1" applyFont="1" applyBorder="1">
      <alignment vertical="center"/>
    </xf>
    <xf numFmtId="176" fontId="10" fillId="4" borderId="2" xfId="0" applyNumberFormat="1" applyFont="1" applyFill="1" applyBorder="1" applyAlignment="1" applyProtection="1">
      <alignment horizontal="right" vertical="center"/>
      <protection locked="0"/>
    </xf>
    <xf numFmtId="176" fontId="10" fillId="4" borderId="19" xfId="0" applyNumberFormat="1" applyFont="1" applyFill="1" applyBorder="1" applyAlignment="1" applyProtection="1">
      <alignment horizontal="right" vertical="center"/>
      <protection locked="0"/>
    </xf>
    <xf numFmtId="178" fontId="10" fillId="4" borderId="3" xfId="0" applyNumberFormat="1" applyFont="1" applyFill="1" applyBorder="1" applyAlignment="1" applyProtection="1">
      <alignment horizontal="right" vertical="center"/>
      <protection locked="0"/>
    </xf>
    <xf numFmtId="179" fontId="10" fillId="4" borderId="3" xfId="1" applyNumberFormat="1" applyFont="1" applyFill="1" applyBorder="1" applyAlignment="1" applyProtection="1">
      <alignment horizontal="right" vertical="center"/>
      <protection locked="0"/>
    </xf>
    <xf numFmtId="176" fontId="10" fillId="4" borderId="3" xfId="0" applyNumberFormat="1" applyFont="1" applyFill="1" applyBorder="1" applyAlignment="1" applyProtection="1">
      <alignment horizontal="right" vertical="center"/>
      <protection locked="0"/>
    </xf>
    <xf numFmtId="0" fontId="9" fillId="0" borderId="11" xfId="0" applyNumberFormat="1" applyFont="1" applyBorder="1" applyAlignment="1">
      <alignment horizontal="right" vertical="center"/>
    </xf>
    <xf numFmtId="176" fontId="10" fillId="4" borderId="9" xfId="0" applyNumberFormat="1" applyFont="1" applyFill="1" applyBorder="1" applyAlignment="1" applyProtection="1">
      <alignment horizontal="right" vertical="center"/>
      <protection locked="0"/>
    </xf>
    <xf numFmtId="176" fontId="10" fillId="4" borderId="10" xfId="0" applyNumberFormat="1" applyFont="1" applyFill="1" applyBorder="1" applyAlignment="1" applyProtection="1">
      <alignment horizontal="right" vertical="center"/>
      <protection locked="0"/>
    </xf>
    <xf numFmtId="176" fontId="10" fillId="4" borderId="20" xfId="0" applyNumberFormat="1" applyFont="1" applyFill="1" applyBorder="1" applyAlignment="1" applyProtection="1">
      <alignment horizontal="right" vertical="center"/>
      <protection locked="0"/>
    </xf>
    <xf numFmtId="0" fontId="9" fillId="0" borderId="9" xfId="0" applyNumberFormat="1" applyFont="1" applyFill="1" applyBorder="1">
      <alignment vertical="center"/>
    </xf>
    <xf numFmtId="0" fontId="9" fillId="0" borderId="11" xfId="0" applyNumberFormat="1" applyFont="1" applyBorder="1">
      <alignment vertical="center"/>
    </xf>
    <xf numFmtId="176" fontId="12" fillId="0" borderId="5" xfId="0" applyNumberFormat="1" applyFont="1" applyFill="1" applyBorder="1" applyProtection="1">
      <alignment vertical="center"/>
      <protection locked="0"/>
    </xf>
    <xf numFmtId="176" fontId="12" fillId="0" borderId="6" xfId="0" applyNumberFormat="1" applyFont="1" applyFill="1" applyBorder="1" applyProtection="1">
      <alignment vertical="center"/>
      <protection locked="0"/>
    </xf>
    <xf numFmtId="176" fontId="12" fillId="0" borderId="21" xfId="0" applyNumberFormat="1" applyFont="1" applyFill="1" applyBorder="1" applyProtection="1">
      <alignment vertical="center"/>
      <protection locked="0"/>
    </xf>
    <xf numFmtId="176" fontId="14" fillId="0" borderId="7" xfId="0" applyNumberFormat="1" applyFont="1" applyBorder="1">
      <alignment vertical="center"/>
    </xf>
    <xf numFmtId="0" fontId="15" fillId="4" borderId="13" xfId="0" applyNumberFormat="1" applyFont="1" applyFill="1" applyBorder="1" applyAlignment="1">
      <alignment horizontal="right" vertical="center"/>
    </xf>
    <xf numFmtId="0" fontId="15" fillId="4" borderId="8" xfId="0" applyNumberFormat="1" applyFont="1" applyFill="1" applyBorder="1">
      <alignment vertical="center"/>
    </xf>
    <xf numFmtId="0" fontId="15" fillId="4" borderId="2" xfId="0" applyNumberFormat="1" applyFont="1" applyFill="1" applyBorder="1" applyAlignment="1">
      <alignment horizontal="right" vertical="center"/>
    </xf>
    <xf numFmtId="0" fontId="15" fillId="4" borderId="3" xfId="0" applyNumberFormat="1" applyFont="1" applyFill="1" applyBorder="1">
      <alignment vertical="center"/>
    </xf>
    <xf numFmtId="49" fontId="15" fillId="4" borderId="8" xfId="0" applyNumberFormat="1" applyFont="1" applyFill="1" applyBorder="1" applyAlignment="1">
      <alignment horizontal="right" vertical="center"/>
    </xf>
    <xf numFmtId="49" fontId="15" fillId="4" borderId="3" xfId="0" applyNumberFormat="1" applyFont="1" applyFill="1" applyBorder="1" applyAlignment="1">
      <alignment horizontal="right" vertical="center"/>
    </xf>
    <xf numFmtId="0" fontId="15" fillId="4" borderId="8" xfId="0" applyNumberFormat="1" applyFont="1" applyFill="1" applyBorder="1" applyAlignment="1">
      <alignment horizontal="right" vertical="center"/>
    </xf>
    <xf numFmtId="38" fontId="15" fillId="4" borderId="13" xfId="1" applyFont="1" applyFill="1" applyBorder="1" applyAlignment="1">
      <alignment horizontal="right" vertical="center"/>
    </xf>
    <xf numFmtId="38" fontId="15" fillId="4" borderId="8" xfId="1" applyFont="1" applyFill="1" applyBorder="1" applyAlignment="1">
      <alignment horizontal="right" vertical="center"/>
    </xf>
    <xf numFmtId="38" fontId="15" fillId="4" borderId="18" xfId="1" applyFont="1" applyFill="1" applyBorder="1" applyAlignment="1">
      <alignment horizontal="right" vertical="center"/>
    </xf>
    <xf numFmtId="38" fontId="15" fillId="4" borderId="2" xfId="1" applyFont="1" applyFill="1" applyBorder="1" applyAlignment="1">
      <alignment horizontal="right" vertical="center"/>
    </xf>
    <xf numFmtId="38" fontId="15" fillId="4" borderId="3" xfId="1" applyFont="1" applyFill="1" applyBorder="1" applyAlignment="1">
      <alignment horizontal="right" vertical="center"/>
    </xf>
    <xf numFmtId="38" fontId="15" fillId="4" borderId="19" xfId="1" applyFont="1" applyFill="1" applyBorder="1" applyAlignment="1">
      <alignment horizontal="right" vertical="center"/>
    </xf>
    <xf numFmtId="38" fontId="10" fillId="4" borderId="2" xfId="1" applyFont="1" applyFill="1" applyBorder="1" applyAlignment="1">
      <alignment horizontal="right" vertical="center"/>
    </xf>
    <xf numFmtId="38" fontId="10" fillId="4" borderId="3" xfId="1" applyFont="1" applyFill="1" applyBorder="1" applyAlignment="1">
      <alignment horizontal="right" vertical="center"/>
    </xf>
    <xf numFmtId="38" fontId="10" fillId="4" borderId="19" xfId="1" applyFont="1" applyFill="1" applyBorder="1" applyAlignment="1">
      <alignment horizontal="right" vertical="center"/>
    </xf>
    <xf numFmtId="176" fontId="9" fillId="4" borderId="12" xfId="0" applyNumberFormat="1" applyFont="1" applyFill="1" applyBorder="1" applyAlignment="1">
      <alignment horizontal="right" vertical="center"/>
    </xf>
    <xf numFmtId="0" fontId="13" fillId="0" borderId="0" xfId="0" applyNumberFormat="1" applyFont="1" applyProtection="1">
      <alignment vertical="center"/>
      <protection locked="0"/>
    </xf>
    <xf numFmtId="0" fontId="18" fillId="0" borderId="0" xfId="0" applyNumberFormat="1" applyFont="1" applyAlignment="1" applyProtection="1">
      <alignment horizontal="right" vertical="center"/>
      <protection locked="0"/>
    </xf>
    <xf numFmtId="0" fontId="7" fillId="2" borderId="0" xfId="0" applyNumberFormat="1" applyFont="1" applyFill="1" applyProtection="1">
      <alignment vertical="center"/>
      <protection locked="0"/>
    </xf>
    <xf numFmtId="0" fontId="10" fillId="0" borderId="3" xfId="0" applyNumberFormat="1" applyFont="1" applyBorder="1" applyAlignment="1" applyProtection="1">
      <alignment horizontal="center" vertical="center"/>
      <protection locked="0"/>
    </xf>
    <xf numFmtId="0" fontId="4" fillId="0" borderId="0" xfId="0" applyNumberFormat="1" applyFont="1" applyAlignment="1" applyProtection="1">
      <alignment horizontal="center" vertical="center"/>
      <protection locked="0"/>
    </xf>
    <xf numFmtId="0" fontId="4" fillId="8" borderId="22" xfId="0" applyNumberFormat="1" applyFont="1" applyFill="1" applyBorder="1" applyAlignment="1" applyProtection="1">
      <alignment horizontal="center" vertical="center"/>
      <protection locked="0"/>
    </xf>
    <xf numFmtId="0" fontId="4" fillId="6" borderId="23" xfId="0" applyNumberFormat="1" applyFont="1" applyFill="1" applyBorder="1" applyAlignment="1" applyProtection="1">
      <alignment horizontal="center" vertical="center"/>
      <protection locked="0"/>
    </xf>
    <xf numFmtId="0" fontId="9" fillId="0" borderId="13" xfId="0" applyNumberFormat="1" applyFont="1" applyFill="1" applyBorder="1" applyProtection="1">
      <alignment vertical="center"/>
      <protection locked="0"/>
    </xf>
    <xf numFmtId="0" fontId="9" fillId="0" borderId="14" xfId="0" applyNumberFormat="1" applyFont="1" applyBorder="1" applyProtection="1">
      <alignment vertical="center"/>
      <protection locked="0"/>
    </xf>
    <xf numFmtId="0" fontId="5" fillId="0" borderId="0" xfId="0" applyNumberFormat="1" applyFont="1" applyProtection="1">
      <alignment vertical="center"/>
      <protection locked="0"/>
    </xf>
    <xf numFmtId="0" fontId="9" fillId="0" borderId="9" xfId="0" applyNumberFormat="1" applyFont="1" applyFill="1" applyBorder="1" applyProtection="1">
      <alignment vertical="center"/>
      <protection locked="0"/>
    </xf>
    <xf numFmtId="0" fontId="9" fillId="0" borderId="11" xfId="0" applyNumberFormat="1" applyFont="1" applyBorder="1" applyProtection="1">
      <alignment vertical="center"/>
      <protection locked="0"/>
    </xf>
    <xf numFmtId="0" fontId="10" fillId="5" borderId="7" xfId="0" applyNumberFormat="1" applyFont="1" applyFill="1" applyBorder="1" applyAlignment="1" applyProtection="1">
      <alignment horizontal="center" vertical="center"/>
      <protection locked="0"/>
    </xf>
    <xf numFmtId="176" fontId="9" fillId="0" borderId="5" xfId="0" applyNumberFormat="1" applyFont="1" applyFill="1" applyBorder="1" applyProtection="1">
      <alignment vertical="center"/>
      <protection locked="0"/>
    </xf>
    <xf numFmtId="176" fontId="14" fillId="0" borderId="7" xfId="0" applyNumberFormat="1" applyFont="1" applyBorder="1" applyProtection="1">
      <alignment vertical="center"/>
      <protection locked="0"/>
    </xf>
    <xf numFmtId="0" fontId="4" fillId="0" borderId="3" xfId="0" applyNumberFormat="1" applyFont="1" applyFill="1" applyBorder="1" applyAlignment="1"/>
    <xf numFmtId="49" fontId="11" fillId="3" borderId="1" xfId="0" applyNumberFormat="1" applyFont="1" applyFill="1" applyBorder="1" applyAlignment="1">
      <alignment horizontal="center" vertical="center"/>
    </xf>
    <xf numFmtId="49" fontId="11" fillId="3" borderId="8" xfId="0" applyNumberFormat="1" applyFont="1" applyFill="1" applyBorder="1" applyAlignment="1">
      <alignment horizontal="center" vertical="center"/>
    </xf>
    <xf numFmtId="0" fontId="11" fillId="9" borderId="1" xfId="0" applyFont="1" applyFill="1" applyBorder="1" applyAlignment="1">
      <alignment horizontal="center" vertical="center"/>
    </xf>
    <xf numFmtId="0" fontId="11" fillId="9" borderId="8" xfId="0" applyFont="1" applyFill="1" applyBorder="1" applyAlignment="1">
      <alignment horizontal="center" vertical="center"/>
    </xf>
    <xf numFmtId="176" fontId="11" fillId="3" borderId="1" xfId="0" applyNumberFormat="1" applyFont="1" applyFill="1" applyBorder="1" applyAlignment="1">
      <alignment horizontal="center" vertical="center" wrapText="1"/>
    </xf>
    <xf numFmtId="0" fontId="11" fillId="3" borderId="8" xfId="0" applyFont="1" applyFill="1" applyBorder="1" applyAlignment="1">
      <alignment horizontal="center" vertical="center"/>
    </xf>
    <xf numFmtId="0" fontId="11" fillId="9" borderId="19" xfId="0" applyFont="1" applyFill="1" applyBorder="1" applyAlignment="1">
      <alignment horizontal="center" vertical="center"/>
    </xf>
    <xf numFmtId="0" fontId="11" fillId="9" borderId="32" xfId="0" applyFont="1" applyFill="1" applyBorder="1" applyAlignment="1">
      <alignment horizontal="center" vertical="center"/>
    </xf>
    <xf numFmtId="49" fontId="16" fillId="4" borderId="19" xfId="0" applyNumberFormat="1" applyFont="1" applyFill="1" applyBorder="1" applyAlignment="1" applyProtection="1">
      <alignment horizontal="center" vertical="center" shrinkToFit="1"/>
      <protection locked="0"/>
    </xf>
    <xf numFmtId="49" fontId="16" fillId="4" borderId="33" xfId="0" applyNumberFormat="1" applyFont="1" applyFill="1" applyBorder="1" applyAlignment="1" applyProtection="1">
      <alignment horizontal="center" vertical="center" shrinkToFit="1"/>
      <protection locked="0"/>
    </xf>
    <xf numFmtId="0" fontId="16" fillId="4" borderId="19" xfId="0" quotePrefix="1" applyNumberFormat="1" applyFont="1" applyFill="1" applyBorder="1" applyAlignment="1" applyProtection="1">
      <alignment horizontal="center" vertical="center" shrinkToFit="1"/>
      <protection locked="0"/>
    </xf>
    <xf numFmtId="0" fontId="16" fillId="4" borderId="33" xfId="0" applyNumberFormat="1" applyFont="1" applyFill="1" applyBorder="1" applyAlignment="1" applyProtection="1">
      <alignment horizontal="center" vertical="center" shrinkToFit="1"/>
      <protection locked="0"/>
    </xf>
    <xf numFmtId="0" fontId="6" fillId="5" borderId="28" xfId="0" applyNumberFormat="1" applyFont="1" applyFill="1" applyBorder="1" applyAlignment="1" applyProtection="1">
      <alignment horizontal="center" vertical="center"/>
      <protection locked="0"/>
    </xf>
    <xf numFmtId="0" fontId="6" fillId="5" borderId="22" xfId="0" applyNumberFormat="1" applyFont="1" applyFill="1" applyBorder="1" applyAlignment="1" applyProtection="1">
      <alignment horizontal="center" vertical="center"/>
      <protection locked="0"/>
    </xf>
    <xf numFmtId="0" fontId="6" fillId="5" borderId="26" xfId="0" applyNumberFormat="1" applyFont="1" applyFill="1" applyBorder="1" applyAlignment="1" applyProtection="1">
      <alignment horizontal="center" vertical="center"/>
      <protection locked="0"/>
    </xf>
    <xf numFmtId="0" fontId="6" fillId="5" borderId="29" xfId="0" applyNumberFormat="1" applyFont="1" applyFill="1" applyBorder="1" applyAlignment="1" applyProtection="1">
      <alignment horizontal="center" vertical="center"/>
      <protection locked="0"/>
    </xf>
    <xf numFmtId="0" fontId="6" fillId="5" borderId="30" xfId="0" applyNumberFormat="1" applyFont="1" applyFill="1" applyBorder="1" applyAlignment="1">
      <alignment horizontal="center" vertical="center"/>
    </xf>
    <xf numFmtId="0" fontId="6" fillId="5" borderId="34" xfId="0" applyNumberFormat="1" applyFont="1" applyFill="1" applyBorder="1" applyAlignment="1">
      <alignment horizontal="center" vertical="center"/>
    </xf>
    <xf numFmtId="0" fontId="6" fillId="5" borderId="31" xfId="0" applyNumberFormat="1" applyFont="1" applyFill="1" applyBorder="1" applyAlignment="1">
      <alignment horizontal="center" vertical="center"/>
    </xf>
    <xf numFmtId="0" fontId="6" fillId="5" borderId="35" xfId="0" applyNumberFormat="1" applyFont="1" applyFill="1" applyBorder="1" applyAlignment="1">
      <alignment horizontal="center" vertical="center"/>
    </xf>
    <xf numFmtId="0" fontId="9" fillId="0" borderId="19" xfId="0" applyNumberFormat="1" applyFont="1" applyFill="1" applyBorder="1" applyAlignment="1">
      <alignment horizontal="left" vertical="center"/>
    </xf>
    <xf numFmtId="0" fontId="9" fillId="0" borderId="33" xfId="0" applyNumberFormat="1" applyFont="1" applyFill="1" applyBorder="1" applyAlignment="1">
      <alignment horizontal="left" vertical="center"/>
    </xf>
    <xf numFmtId="0" fontId="6" fillId="8" borderId="24" xfId="0" applyNumberFormat="1" applyFont="1" applyFill="1" applyBorder="1" applyAlignment="1">
      <alignment horizontal="center" vertical="center"/>
    </xf>
    <xf numFmtId="0" fontId="6" fillId="8" borderId="25" xfId="0" applyNumberFormat="1" applyFont="1" applyFill="1" applyBorder="1" applyAlignment="1">
      <alignment horizontal="center" vertical="center"/>
    </xf>
    <xf numFmtId="0" fontId="9" fillId="0" borderId="36" xfId="0" applyNumberFormat="1" applyFont="1" applyFill="1" applyBorder="1" applyAlignment="1">
      <alignment horizontal="left" vertical="center"/>
    </xf>
    <xf numFmtId="0" fontId="9" fillId="0" borderId="37" xfId="0" applyNumberFormat="1" applyFont="1" applyFill="1" applyBorder="1" applyAlignment="1">
      <alignment horizontal="left" vertical="center"/>
    </xf>
    <xf numFmtId="0" fontId="6" fillId="5" borderId="26" xfId="0" applyNumberFormat="1" applyFont="1" applyFill="1" applyBorder="1" applyAlignment="1">
      <alignment horizontal="center" vertical="center"/>
    </xf>
    <xf numFmtId="0" fontId="6" fillId="5" borderId="29" xfId="0" applyNumberFormat="1" applyFont="1" applyFill="1" applyBorder="1" applyAlignment="1">
      <alignment horizontal="center" vertical="center"/>
    </xf>
    <xf numFmtId="0" fontId="6" fillId="5" borderId="27" xfId="0" applyNumberFormat="1" applyFont="1" applyFill="1" applyBorder="1" applyAlignment="1">
      <alignment horizontal="center" vertical="center"/>
    </xf>
    <xf numFmtId="0" fontId="6" fillId="5" borderId="23" xfId="0" applyNumberFormat="1" applyFont="1" applyFill="1" applyBorder="1" applyAlignment="1">
      <alignment horizontal="center" vertical="center"/>
    </xf>
    <xf numFmtId="176" fontId="8" fillId="5" borderId="28" xfId="0" applyNumberFormat="1" applyFont="1" applyFill="1" applyBorder="1" applyAlignment="1" applyProtection="1">
      <alignment horizontal="center" vertical="center" wrapText="1"/>
      <protection locked="0"/>
    </xf>
    <xf numFmtId="176" fontId="8" fillId="5" borderId="22" xfId="0" applyNumberFormat="1" applyFont="1" applyFill="1" applyBorder="1" applyAlignment="1" applyProtection="1">
      <alignment horizontal="center" vertical="center" wrapText="1"/>
      <protection locked="0"/>
    </xf>
    <xf numFmtId="176" fontId="6" fillId="5" borderId="26" xfId="0" applyNumberFormat="1" applyFont="1" applyFill="1" applyBorder="1" applyAlignment="1" applyProtection="1">
      <alignment horizontal="center" vertical="center"/>
      <protection locked="0"/>
    </xf>
    <xf numFmtId="176" fontId="6" fillId="5" borderId="29" xfId="0" applyNumberFormat="1" applyFont="1" applyFill="1" applyBorder="1" applyAlignment="1" applyProtection="1">
      <alignment horizontal="center" vertical="center"/>
      <protection locked="0"/>
    </xf>
    <xf numFmtId="176" fontId="6" fillId="5" borderId="27" xfId="0" applyNumberFormat="1" applyFont="1" applyFill="1" applyBorder="1" applyAlignment="1" applyProtection="1">
      <alignment horizontal="center" vertical="center"/>
      <protection locked="0"/>
    </xf>
    <xf numFmtId="176" fontId="6" fillId="5" borderId="23" xfId="0" applyNumberFormat="1" applyFont="1" applyFill="1" applyBorder="1" applyAlignment="1" applyProtection="1">
      <alignment horizontal="center" vertical="center"/>
      <protection locked="0"/>
    </xf>
    <xf numFmtId="0" fontId="6" fillId="8" borderId="24" xfId="0" applyNumberFormat="1" applyFont="1" applyFill="1" applyBorder="1" applyAlignment="1" applyProtection="1">
      <alignment horizontal="center" vertical="center"/>
      <protection locked="0"/>
    </xf>
    <xf numFmtId="0" fontId="6" fillId="8" borderId="25" xfId="0" applyNumberFormat="1" applyFont="1" applyFill="1" applyBorder="1" applyAlignment="1" applyProtection="1">
      <alignment horizontal="center" vertical="center"/>
      <protection locked="0"/>
    </xf>
    <xf numFmtId="0" fontId="17" fillId="4" borderId="19" xfId="0" applyNumberFormat="1" applyFont="1" applyFill="1" applyBorder="1" applyAlignment="1" applyProtection="1">
      <alignment horizontal="left" vertical="center" shrinkToFit="1"/>
      <protection locked="0"/>
    </xf>
    <xf numFmtId="0" fontId="17" fillId="4" borderId="33" xfId="0" applyNumberFormat="1" applyFont="1" applyFill="1" applyBorder="1" applyAlignment="1" applyProtection="1">
      <alignment horizontal="left" vertical="center" shrinkToFit="1"/>
      <protection locked="0"/>
    </xf>
    <xf numFmtId="0" fontId="6" fillId="5" borderId="30" xfId="0" applyNumberFormat="1" applyFont="1" applyFill="1" applyBorder="1" applyAlignment="1" applyProtection="1">
      <alignment horizontal="center" vertical="center"/>
      <protection locked="0"/>
    </xf>
    <xf numFmtId="0" fontId="6" fillId="5" borderId="34" xfId="0" applyNumberFormat="1" applyFont="1" applyFill="1" applyBorder="1" applyAlignment="1" applyProtection="1">
      <alignment horizontal="center" vertical="center"/>
      <protection locked="0"/>
    </xf>
    <xf numFmtId="0" fontId="6" fillId="5" borderId="31" xfId="0" applyNumberFormat="1" applyFont="1" applyFill="1" applyBorder="1" applyAlignment="1" applyProtection="1">
      <alignment horizontal="center" vertical="center"/>
      <protection locked="0"/>
    </xf>
    <xf numFmtId="0" fontId="6" fillId="5" borderId="35" xfId="0" applyNumberFormat="1" applyFont="1" applyFill="1" applyBorder="1" applyAlignment="1" applyProtection="1">
      <alignment horizontal="center" vertical="center"/>
      <protection locked="0"/>
    </xf>
    <xf numFmtId="0" fontId="6" fillId="5" borderId="27" xfId="0" applyNumberFormat="1" applyFont="1" applyFill="1" applyBorder="1" applyAlignment="1" applyProtection="1">
      <alignment horizontal="center" vertical="center"/>
      <protection locked="0"/>
    </xf>
    <xf numFmtId="0" fontId="6" fillId="5" borderId="23" xfId="0" applyNumberFormat="1" applyFont="1" applyFill="1" applyBorder="1" applyAlignment="1" applyProtection="1">
      <alignment horizontal="center" vertical="center"/>
      <protection locked="0"/>
    </xf>
    <xf numFmtId="0" fontId="14" fillId="4" borderId="19" xfId="0" applyNumberFormat="1" applyFont="1" applyFill="1" applyBorder="1" applyAlignment="1" applyProtection="1">
      <alignment horizontal="left" vertical="center" shrinkToFit="1"/>
      <protection locked="0"/>
    </xf>
    <xf numFmtId="0" fontId="14" fillId="4" borderId="33" xfId="0" applyNumberFormat="1" applyFont="1" applyFill="1" applyBorder="1" applyAlignment="1" applyProtection="1">
      <alignment horizontal="left" vertical="center" shrinkToFit="1"/>
      <protection locked="0"/>
    </xf>
    <xf numFmtId="0" fontId="9" fillId="0" borderId="3" xfId="0" applyNumberFormat="1" applyFont="1" applyFill="1" applyBorder="1" applyProtection="1">
      <alignment vertical="center"/>
      <protection hidden="1"/>
    </xf>
    <xf numFmtId="0" fontId="9" fillId="0" borderId="4" xfId="0" applyNumberFormat="1" applyFont="1" applyBorder="1" applyAlignment="1" applyProtection="1">
      <alignment horizontal="right" vertical="center"/>
      <protection hidden="1"/>
    </xf>
    <xf numFmtId="0" fontId="9" fillId="0" borderId="11" xfId="0" applyNumberFormat="1" applyFont="1" applyBorder="1" applyAlignment="1" applyProtection="1">
      <alignment horizontal="right" vertical="center"/>
      <protection hidden="1"/>
    </xf>
    <xf numFmtId="0" fontId="9" fillId="0" borderId="36" xfId="0" applyNumberFormat="1" applyFont="1" applyFill="1" applyBorder="1" applyAlignment="1" applyProtection="1">
      <alignment horizontal="left" vertical="center"/>
      <protection hidden="1"/>
    </xf>
    <xf numFmtId="0" fontId="9" fillId="0" borderId="37" xfId="0" applyNumberFormat="1" applyFont="1" applyFill="1" applyBorder="1" applyAlignment="1" applyProtection="1">
      <alignment horizontal="left" vertical="center"/>
      <protection hidden="1"/>
    </xf>
    <xf numFmtId="0" fontId="9" fillId="0" borderId="19" xfId="0" applyNumberFormat="1" applyFont="1" applyFill="1" applyBorder="1" applyAlignment="1" applyProtection="1">
      <alignment horizontal="left" vertical="center"/>
      <protection hidden="1"/>
    </xf>
    <xf numFmtId="0" fontId="9" fillId="0" borderId="33" xfId="0" applyNumberFormat="1" applyFont="1" applyFill="1" applyBorder="1" applyAlignment="1" applyProtection="1">
      <alignment horizontal="left" vertical="center"/>
      <protection hidden="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CCFFFF"/>
      <color rgb="FF66FFFF"/>
      <color rgb="FF00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396875</xdr:colOff>
      <xdr:row>1</xdr:row>
      <xdr:rowOff>108857</xdr:rowOff>
    </xdr:from>
    <xdr:to>
      <xdr:col>4</xdr:col>
      <xdr:colOff>70304</xdr:colOff>
      <xdr:row>4</xdr:row>
      <xdr:rowOff>58872</xdr:rowOff>
    </xdr:to>
    <xdr:sp macro="" textlink="">
      <xdr:nvSpPr>
        <xdr:cNvPr id="2" name="正方形/長方形 1">
          <a:extLst>
            <a:ext uri="{FF2B5EF4-FFF2-40B4-BE49-F238E27FC236}">
              <a16:creationId xmlns:a16="http://schemas.microsoft.com/office/drawing/2014/main" id="{1F6F2043-612C-4B66-B2CF-A8C8520ACB78}"/>
            </a:ext>
          </a:extLst>
        </xdr:cNvPr>
        <xdr:cNvSpPr/>
      </xdr:nvSpPr>
      <xdr:spPr>
        <a:xfrm>
          <a:off x="396875" y="521607"/>
          <a:ext cx="5531304" cy="839015"/>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1319892</xdr:colOff>
      <xdr:row>5</xdr:row>
      <xdr:rowOff>163286</xdr:rowOff>
    </xdr:from>
    <xdr:to>
      <xdr:col>4</xdr:col>
      <xdr:colOff>714375</xdr:colOff>
      <xdr:row>6</xdr:row>
      <xdr:rowOff>285750</xdr:rowOff>
    </xdr:to>
    <xdr:sp macro="" textlink="">
      <xdr:nvSpPr>
        <xdr:cNvPr id="3" name="角丸四角形吹き出し 2">
          <a:extLst>
            <a:ext uri="{FF2B5EF4-FFF2-40B4-BE49-F238E27FC236}">
              <a16:creationId xmlns:a16="http://schemas.microsoft.com/office/drawing/2014/main" id="{34F70CC2-9771-4506-8A29-B33654B93D5C}"/>
            </a:ext>
          </a:extLst>
        </xdr:cNvPr>
        <xdr:cNvSpPr/>
      </xdr:nvSpPr>
      <xdr:spPr>
        <a:xfrm>
          <a:off x="3034392" y="1719036"/>
          <a:ext cx="3537858" cy="471714"/>
        </a:xfrm>
        <a:prstGeom prst="wedgeRoundRectCallout">
          <a:avLst>
            <a:gd name="adj1" fmla="val -38536"/>
            <a:gd name="adj2" fmla="val -106567"/>
            <a:gd name="adj3" fmla="val 16667"/>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10000"/>
            </a:lnSpc>
            <a:spcAft>
              <a:spcPts val="600"/>
            </a:spcAft>
          </a:pPr>
          <a:r>
            <a:rPr lang="ja-JP" altLang="en-US" sz="12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事業所番号・事業所名は</a:t>
          </a:r>
          <a:r>
            <a:rPr lang="ja-JP" altLang="en-US" sz="1200" u="sng">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必ず</a:t>
          </a:r>
          <a:r>
            <a:rPr lang="ja-JP" altLang="en-US" sz="12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ご入力ください。</a:t>
          </a:r>
          <a:endParaRPr lang="ja-JP" sz="12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8</xdr:col>
      <xdr:colOff>870857</xdr:colOff>
      <xdr:row>6</xdr:row>
      <xdr:rowOff>326571</xdr:rowOff>
    </xdr:from>
    <xdr:to>
      <xdr:col>12</xdr:col>
      <xdr:colOff>13608</xdr:colOff>
      <xdr:row>8</xdr:row>
      <xdr:rowOff>27214</xdr:rowOff>
    </xdr:to>
    <xdr:sp macro="" textlink="">
      <xdr:nvSpPr>
        <xdr:cNvPr id="4" name="正方形/長方形 3">
          <a:extLst>
            <a:ext uri="{FF2B5EF4-FFF2-40B4-BE49-F238E27FC236}">
              <a16:creationId xmlns:a16="http://schemas.microsoft.com/office/drawing/2014/main" id="{E73AC705-3C9E-4D50-802F-424D64F603B6}"/>
            </a:ext>
          </a:extLst>
        </xdr:cNvPr>
        <xdr:cNvSpPr/>
      </xdr:nvSpPr>
      <xdr:spPr>
        <a:xfrm>
          <a:off x="11457214" y="2217964"/>
          <a:ext cx="4027715" cy="35378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1224643</xdr:colOff>
      <xdr:row>2</xdr:row>
      <xdr:rowOff>95250</xdr:rowOff>
    </xdr:from>
    <xdr:to>
      <xdr:col>8</xdr:col>
      <xdr:colOff>764124</xdr:colOff>
      <xdr:row>5</xdr:row>
      <xdr:rowOff>156907</xdr:rowOff>
    </xdr:to>
    <xdr:sp macro="" textlink="">
      <xdr:nvSpPr>
        <xdr:cNvPr id="5" name="角丸四角形吹き出し 2">
          <a:extLst>
            <a:ext uri="{FF2B5EF4-FFF2-40B4-BE49-F238E27FC236}">
              <a16:creationId xmlns:a16="http://schemas.microsoft.com/office/drawing/2014/main" id="{AA3B00A8-3054-4A05-8BF7-02A3E7A5E96B}"/>
            </a:ext>
          </a:extLst>
        </xdr:cNvPr>
        <xdr:cNvSpPr/>
      </xdr:nvSpPr>
      <xdr:spPr>
        <a:xfrm>
          <a:off x="6749143" y="666750"/>
          <a:ext cx="4601338" cy="1041371"/>
        </a:xfrm>
        <a:prstGeom prst="wedgeRoundRectCallout">
          <a:avLst>
            <a:gd name="adj1" fmla="val 48221"/>
            <a:gd name="adj2" fmla="val 91283"/>
            <a:gd name="adj3" fmla="val 16667"/>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10000"/>
            </a:lnSpc>
            <a:spcAft>
              <a:spcPts val="600"/>
            </a:spcAft>
          </a:pPr>
          <a:r>
            <a:rPr lang="ja-JP" altLang="en-US" sz="12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個人で複数の請求コードの実績がある場合は、「総費用額」「利用者負担額」「請求額」を</a:t>
          </a:r>
          <a:r>
            <a:rPr lang="ja-JP" altLang="en-US" sz="1400" b="1" u="sng">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最初の行</a:t>
          </a:r>
          <a:r>
            <a:rPr lang="ja-JP" altLang="en-US" sz="1400" b="1">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に入力</a:t>
          </a:r>
          <a:r>
            <a:rPr lang="ja-JP" altLang="en-US" sz="12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してください。</a:t>
          </a:r>
          <a:endParaRPr lang="ja-JP" sz="12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12</xdr:col>
      <xdr:colOff>0</xdr:colOff>
      <xdr:row>10</xdr:row>
      <xdr:rowOff>15875</xdr:rowOff>
    </xdr:from>
    <xdr:to>
      <xdr:col>13</xdr:col>
      <xdr:colOff>1365250</xdr:colOff>
      <xdr:row>20</xdr:row>
      <xdr:rowOff>15875</xdr:rowOff>
    </xdr:to>
    <xdr:sp macro="" textlink="">
      <xdr:nvSpPr>
        <xdr:cNvPr id="7" name="正方形/長方形 6">
          <a:extLst>
            <a:ext uri="{FF2B5EF4-FFF2-40B4-BE49-F238E27FC236}">
              <a16:creationId xmlns:a16="http://schemas.microsoft.com/office/drawing/2014/main" id="{D981346B-D040-4A90-98EE-8E4D2851B8A0}"/>
            </a:ext>
          </a:extLst>
        </xdr:cNvPr>
        <xdr:cNvSpPr/>
      </xdr:nvSpPr>
      <xdr:spPr>
        <a:xfrm>
          <a:off x="15509875" y="3222625"/>
          <a:ext cx="2047875" cy="377825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1508125</xdr:colOff>
      <xdr:row>12</xdr:row>
      <xdr:rowOff>127000</xdr:rowOff>
    </xdr:from>
    <xdr:to>
      <xdr:col>12</xdr:col>
      <xdr:colOff>446344</xdr:colOff>
      <xdr:row>14</xdr:row>
      <xdr:rowOff>254000</xdr:rowOff>
    </xdr:to>
    <xdr:sp macro="" textlink="">
      <xdr:nvSpPr>
        <xdr:cNvPr id="8" name="角丸四角形吹き出し 2">
          <a:extLst>
            <a:ext uri="{FF2B5EF4-FFF2-40B4-BE49-F238E27FC236}">
              <a16:creationId xmlns:a16="http://schemas.microsoft.com/office/drawing/2014/main" id="{5CF64E79-5EF9-4074-8EB7-44D6903A3B47}"/>
            </a:ext>
          </a:extLst>
        </xdr:cNvPr>
        <xdr:cNvSpPr/>
      </xdr:nvSpPr>
      <xdr:spPr>
        <a:xfrm>
          <a:off x="13335000" y="3968750"/>
          <a:ext cx="2938719" cy="762000"/>
        </a:xfrm>
        <a:prstGeom prst="wedgeRoundRectCallout">
          <a:avLst>
            <a:gd name="adj1" fmla="val 50038"/>
            <a:gd name="adj2" fmla="val -69751"/>
            <a:gd name="adj3" fmla="val 16667"/>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10000"/>
            </a:lnSpc>
            <a:spcAft>
              <a:spcPts val="600"/>
            </a:spcAft>
          </a:pPr>
          <a:r>
            <a:rPr lang="ja-JP" altLang="en-US" sz="12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加算額欄に数字が入っていた場合は、加算額も合わせて請求してください。</a:t>
          </a:r>
          <a:endParaRPr lang="ja-JP" sz="12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0</xdr:col>
      <xdr:colOff>47625</xdr:colOff>
      <xdr:row>12</xdr:row>
      <xdr:rowOff>95252</xdr:rowOff>
    </xdr:from>
    <xdr:to>
      <xdr:col>7</xdr:col>
      <xdr:colOff>825500</xdr:colOff>
      <xdr:row>20</xdr:row>
      <xdr:rowOff>131885</xdr:rowOff>
    </xdr:to>
    <xdr:sp macro="" textlink="">
      <xdr:nvSpPr>
        <xdr:cNvPr id="9" name="角丸四角形 1">
          <a:extLst>
            <a:ext uri="{FF2B5EF4-FFF2-40B4-BE49-F238E27FC236}">
              <a16:creationId xmlns:a16="http://schemas.microsoft.com/office/drawing/2014/main" id="{EFE2D55A-F115-49E5-95B6-CB5D5AFED162}"/>
            </a:ext>
          </a:extLst>
        </xdr:cNvPr>
        <xdr:cNvSpPr/>
      </xdr:nvSpPr>
      <xdr:spPr>
        <a:xfrm>
          <a:off x="47625" y="3861290"/>
          <a:ext cx="10771798" cy="2806210"/>
        </a:xfrm>
        <a:prstGeom prst="roundRect">
          <a:avLst/>
        </a:prstGeom>
        <a:solidFill>
          <a:srgbClr val="FFFF6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latin typeface="BIZ UDゴシック" panose="020B0400000000000000" pitchFamily="49" charset="-128"/>
              <a:ea typeface="BIZ UDゴシック" panose="020B0400000000000000" pitchFamily="49" charset="-128"/>
            </a:rPr>
            <a:t>≪入力方法≫</a:t>
          </a:r>
          <a:endParaRPr kumimoji="1" lang="en-US" altLang="ja-JP" sz="1600" b="1">
            <a:solidFill>
              <a:schemeClr val="tx1"/>
            </a:solidFill>
            <a:latin typeface="BIZ UDゴシック" panose="020B0400000000000000" pitchFamily="49" charset="-128"/>
            <a:ea typeface="BIZ UDゴシック" panose="020B0400000000000000" pitchFamily="49" charset="-128"/>
          </a:endParaRPr>
        </a:p>
        <a:p>
          <a:endParaRPr lang="ja-JP" altLang="ja-JP" sz="500">
            <a:effectLst/>
          </a:endParaRPr>
        </a:p>
        <a:p>
          <a:pPr algn="l"/>
          <a:r>
            <a:rPr kumimoji="1" lang="ja-JP" altLang="en-US" sz="1400">
              <a:solidFill>
                <a:schemeClr val="tx1"/>
              </a:solidFill>
              <a:latin typeface="BIZ UDゴシック" panose="020B0400000000000000" pitchFamily="49" charset="-128"/>
              <a:ea typeface="BIZ UDゴシック" panose="020B0400000000000000" pitchFamily="49" charset="-128"/>
            </a:rPr>
            <a:t>◆ピンクのセルを全て入力してください。（白いセルは自動で入力されます。）</a:t>
          </a:r>
          <a:endParaRPr kumimoji="1" lang="en-US" altLang="ja-JP" sz="14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400">
              <a:solidFill>
                <a:schemeClr val="tx1"/>
              </a:solidFill>
              <a:latin typeface="BIZ UDゴシック" panose="020B0400000000000000" pitchFamily="49" charset="-128"/>
              <a:ea typeface="BIZ UDゴシック" panose="020B0400000000000000" pitchFamily="49" charset="-128"/>
            </a:rPr>
            <a:t>　</a:t>
          </a:r>
          <a:r>
            <a:rPr kumimoji="1" lang="en-US" altLang="ja-JP" sz="1400">
              <a:solidFill>
                <a:schemeClr val="tx1"/>
              </a:solidFill>
              <a:latin typeface="BIZ UDゴシック" panose="020B0400000000000000" pitchFamily="49" charset="-128"/>
              <a:ea typeface="BIZ UDゴシック" panose="020B0400000000000000" pitchFamily="49" charset="-128"/>
            </a:rPr>
            <a:t>※</a:t>
          </a:r>
          <a:r>
            <a:rPr kumimoji="1" lang="ja-JP" altLang="en-US" sz="1400">
              <a:solidFill>
                <a:schemeClr val="tx1"/>
              </a:solidFill>
              <a:latin typeface="BIZ UDゴシック" panose="020B0400000000000000" pitchFamily="49" charset="-128"/>
              <a:ea typeface="BIZ UDゴシック" panose="020B0400000000000000" pitchFamily="49" charset="-128"/>
            </a:rPr>
            <a:t>請求コードは「</a:t>
          </a:r>
          <a:r>
            <a:rPr kumimoji="1" lang="ja-JP" altLang="en-US" sz="1400" b="1" u="sng">
              <a:solidFill>
                <a:srgbClr val="FF0000"/>
              </a:solidFill>
              <a:latin typeface="BIZ UDゴシック" panose="020B0400000000000000" pitchFamily="49" charset="-128"/>
              <a:ea typeface="BIZ UDゴシック" panose="020B0400000000000000" pitchFamily="49" charset="-128"/>
            </a:rPr>
            <a:t>サービスコード一覧</a:t>
          </a:r>
          <a:r>
            <a:rPr kumimoji="1" lang="ja-JP" altLang="en-US" sz="1400">
              <a:solidFill>
                <a:schemeClr val="tx1"/>
              </a:solidFill>
              <a:latin typeface="BIZ UDゴシック" panose="020B0400000000000000" pitchFamily="49" charset="-128"/>
              <a:ea typeface="BIZ UDゴシック" panose="020B0400000000000000" pitchFamily="49" charset="-128"/>
            </a:rPr>
            <a:t>」をご参照ください。</a:t>
          </a:r>
          <a:endParaRPr kumimoji="1" lang="en-US" altLang="ja-JP" sz="1400">
            <a:solidFill>
              <a:schemeClr val="tx1"/>
            </a:solidFill>
            <a:latin typeface="BIZ UDゴシック" panose="020B0400000000000000" pitchFamily="49" charset="-128"/>
            <a:ea typeface="BIZ UDゴシック" panose="020B0400000000000000" pitchFamily="49" charset="-128"/>
          </a:endParaRPr>
        </a:p>
        <a:p>
          <a:pPr algn="l"/>
          <a:endParaRPr kumimoji="1" lang="en-US" altLang="ja-JP" sz="5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400">
              <a:solidFill>
                <a:schemeClr val="tx1"/>
              </a:solidFill>
              <a:latin typeface="BIZ UDゴシック" panose="020B0400000000000000" pitchFamily="49" charset="-128"/>
              <a:ea typeface="BIZ UDゴシック" panose="020B0400000000000000" pitchFamily="49" charset="-128"/>
            </a:rPr>
            <a:t>◆個人ごとの総費用額・利用者負担額・請求額については、</a:t>
          </a:r>
          <a:r>
            <a:rPr kumimoji="1" lang="ja-JP" altLang="en-US" sz="1400" b="1" u="sng">
              <a:solidFill>
                <a:schemeClr val="tx1"/>
              </a:solidFill>
              <a:latin typeface="BIZ UDゴシック" panose="020B0400000000000000" pitchFamily="49" charset="-128"/>
              <a:ea typeface="BIZ UDゴシック" panose="020B0400000000000000" pitchFamily="49" charset="-128"/>
            </a:rPr>
            <a:t>各個人の最初の行にのみ入力してください。</a:t>
          </a:r>
          <a:endParaRPr kumimoji="1" lang="en-US" altLang="ja-JP" sz="1400" b="1" u="sng">
            <a:solidFill>
              <a:schemeClr val="tx1"/>
            </a:solidFill>
            <a:latin typeface="BIZ UDゴシック" panose="020B0400000000000000" pitchFamily="49" charset="-128"/>
            <a:ea typeface="BIZ UDゴシック" panose="020B0400000000000000" pitchFamily="49" charset="-128"/>
          </a:endParaRPr>
        </a:p>
        <a:p>
          <a:pPr algn="l"/>
          <a:endParaRPr kumimoji="1" lang="en-US" altLang="ja-JP" sz="500" b="0" u="none">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400" b="0" u="none">
              <a:solidFill>
                <a:schemeClr val="tx1"/>
              </a:solidFill>
              <a:latin typeface="BIZ UDゴシック" panose="020B0400000000000000" pitchFamily="49" charset="-128"/>
              <a:ea typeface="BIZ UDゴシック" panose="020B0400000000000000" pitchFamily="49" charset="-128"/>
            </a:rPr>
            <a:t>◆加算の対象サービス（身体介護なし０．５時間）の利用があった場合、右端の「加算額」欄に算定額が自動計算されます。</a:t>
          </a:r>
          <a:endParaRPr kumimoji="1" lang="en-US" altLang="ja-JP" sz="1400" b="0" u="none">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400" b="0" u="none">
              <a:solidFill>
                <a:schemeClr val="tx1"/>
              </a:solidFill>
              <a:latin typeface="BIZ UDゴシック" panose="020B0400000000000000" pitchFamily="49" charset="-128"/>
              <a:ea typeface="BIZ UDゴシック" panose="020B0400000000000000" pitchFamily="49" charset="-128"/>
            </a:rPr>
            <a:t>　算定額が入力されていた場合は、</a:t>
          </a:r>
          <a:r>
            <a:rPr kumimoji="1" lang="ja-JP" altLang="en-US" sz="1400" b="1" u="none">
              <a:solidFill>
                <a:srgbClr val="FF0000"/>
              </a:solidFill>
              <a:latin typeface="BIZ UDゴシック" panose="020B0400000000000000" pitchFamily="49" charset="-128"/>
              <a:ea typeface="BIZ UDゴシック" panose="020B0400000000000000" pitchFamily="49" charset="-128"/>
            </a:rPr>
            <a:t>加算の対象か再度確認のうえ</a:t>
          </a:r>
          <a:r>
            <a:rPr kumimoji="1" lang="ja-JP" altLang="en-US" sz="1400" b="0" u="none">
              <a:solidFill>
                <a:schemeClr val="tx1"/>
              </a:solidFill>
              <a:latin typeface="BIZ UDゴシック" panose="020B0400000000000000" pitchFamily="49" charset="-128"/>
              <a:ea typeface="BIZ UDゴシック" panose="020B0400000000000000" pitchFamily="49" charset="-128"/>
            </a:rPr>
            <a:t>、区へ請求をしてください。</a:t>
          </a:r>
          <a:endParaRPr kumimoji="1" lang="en-US" altLang="ja-JP" sz="1400" b="0" u="none">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400" b="0" u="none">
              <a:solidFill>
                <a:schemeClr val="tx1"/>
              </a:solidFill>
              <a:latin typeface="BIZ UDゴシック" panose="020B0400000000000000" pitchFamily="49" charset="-128"/>
              <a:ea typeface="BIZ UDゴシック" panose="020B0400000000000000" pitchFamily="49" charset="-128"/>
            </a:rPr>
            <a:t>　</a:t>
          </a:r>
          <a:r>
            <a:rPr kumimoji="1" lang="en-US" altLang="ja-JP" sz="1400" b="0" u="none">
              <a:solidFill>
                <a:schemeClr val="tx1"/>
              </a:solidFill>
              <a:latin typeface="BIZ UDゴシック" panose="020B0400000000000000" pitchFamily="49" charset="-128"/>
              <a:ea typeface="BIZ UDゴシック" panose="020B0400000000000000" pitchFamily="49" charset="-128"/>
            </a:rPr>
            <a:t>※</a:t>
          </a:r>
          <a:r>
            <a:rPr kumimoji="1" lang="ja-JP" altLang="en-US" sz="1400" b="0" u="none">
              <a:solidFill>
                <a:schemeClr val="tx1"/>
              </a:solidFill>
              <a:latin typeface="BIZ UDゴシック" panose="020B0400000000000000" pitchFamily="49" charset="-128"/>
              <a:ea typeface="BIZ UDゴシック" panose="020B0400000000000000" pitchFamily="49" charset="-128"/>
            </a:rPr>
            <a:t>この入力例の場合、報酬額５５，２１０円のご請求に加え、加算額８００円のご請求となります。</a:t>
          </a:r>
          <a:endParaRPr kumimoji="1" lang="en-US" altLang="ja-JP" sz="1400" b="0" u="none">
            <a:solidFill>
              <a:schemeClr val="tx1"/>
            </a:solidFill>
            <a:latin typeface="BIZ UDゴシック" panose="020B0400000000000000" pitchFamily="49" charset="-128"/>
            <a:ea typeface="BIZ UDゴシック" panose="020B0400000000000000" pitchFamily="49" charset="-128"/>
          </a:endParaRPr>
        </a:p>
        <a:p>
          <a:pPr algn="l"/>
          <a:endParaRPr kumimoji="1" lang="en-US" altLang="ja-JP" sz="500" b="0" u="none">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400" b="0" u="none">
              <a:solidFill>
                <a:sysClr val="windowText" lastClr="000000"/>
              </a:solidFill>
              <a:latin typeface="BIZ UDゴシック" panose="020B0400000000000000" pitchFamily="49" charset="-128"/>
              <a:ea typeface="BIZ UDゴシック" panose="020B0400000000000000" pitchFamily="49" charset="-128"/>
            </a:rPr>
            <a:t>◆行が足りない場合は、必要に応じて「明細書②」～「明細書⑤」のシートを使用してください。</a:t>
          </a:r>
          <a:endParaRPr kumimoji="1" lang="en-US" altLang="ja-JP" sz="1400" b="0" u="none">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400" b="0" u="none">
              <a:solidFill>
                <a:sysClr val="windowText" lastClr="000000"/>
              </a:solidFill>
              <a:latin typeface="BIZ UDゴシック" panose="020B0400000000000000" pitchFamily="49" charset="-128"/>
              <a:ea typeface="BIZ UDゴシック" panose="020B0400000000000000" pitchFamily="49" charset="-128"/>
            </a:rPr>
            <a:t>　（明細書②は２ページ分、明細書⑤は５ページ分入力可能です）</a:t>
          </a:r>
          <a:endParaRPr kumimoji="1" lang="en-US" altLang="ja-JP" sz="1400" b="0" u="none">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4244A-A7BA-4C22-90C4-AAB4A53A7F88}">
  <sheetPr>
    <tabColor indexed="43"/>
  </sheetPr>
  <dimension ref="A1:H340"/>
  <sheetViews>
    <sheetView zoomScale="80" workbookViewId="0">
      <pane ySplit="2" topLeftCell="A3" activePane="bottomLeft" state="frozen"/>
      <selection activeCell="D329" sqref="D329"/>
      <selection pane="bottomLeft" activeCell="A3" sqref="A3"/>
    </sheetView>
  </sheetViews>
  <sheetFormatPr defaultRowHeight="14.25" x14ac:dyDescent="0.15"/>
  <cols>
    <col min="1" max="1" width="23.25" style="22" bestFit="1" customWidth="1"/>
    <col min="2" max="2" width="61.125" style="2" customWidth="1"/>
    <col min="3" max="3" width="10.625" style="2" customWidth="1"/>
    <col min="4" max="5" width="9" style="2"/>
    <col min="6" max="6" width="8.375" style="2" bestFit="1" customWidth="1"/>
    <col min="7" max="7" width="49.625" style="2" bestFit="1" customWidth="1"/>
    <col min="8" max="8" width="20.75" style="2" bestFit="1" customWidth="1"/>
    <col min="9" max="16384" width="9" style="2"/>
  </cols>
  <sheetData>
    <row r="1" spans="1:8" s="25" customFormat="1" ht="15" customHeight="1" x14ac:dyDescent="0.15">
      <c r="A1" s="103" t="s">
        <v>15</v>
      </c>
      <c r="B1" s="105" t="s">
        <v>4</v>
      </c>
      <c r="C1" s="107" t="s">
        <v>16</v>
      </c>
    </row>
    <row r="2" spans="1:8" s="26" customFormat="1" ht="15" customHeight="1" x14ac:dyDescent="0.15">
      <c r="A2" s="104"/>
      <c r="B2" s="106"/>
      <c r="C2" s="108"/>
      <c r="F2" s="109" t="s">
        <v>694</v>
      </c>
      <c r="G2" s="110"/>
      <c r="H2" s="27" t="s">
        <v>695</v>
      </c>
    </row>
    <row r="3" spans="1:8" ht="15" customHeight="1" x14ac:dyDescent="0.15">
      <c r="A3" s="19" t="s">
        <v>17</v>
      </c>
      <c r="B3" s="1" t="s">
        <v>18</v>
      </c>
      <c r="C3" s="1">
        <v>256</v>
      </c>
      <c r="F3" s="20" t="s">
        <v>693</v>
      </c>
      <c r="G3" s="15" t="s">
        <v>446</v>
      </c>
      <c r="H3" s="23">
        <v>400</v>
      </c>
    </row>
    <row r="4" spans="1:8" ht="15" customHeight="1" x14ac:dyDescent="0.15">
      <c r="A4" s="3" t="s">
        <v>19</v>
      </c>
      <c r="B4" s="1" t="s">
        <v>20</v>
      </c>
      <c r="C4" s="1">
        <v>256</v>
      </c>
      <c r="F4" s="20" t="s">
        <v>447</v>
      </c>
      <c r="G4" s="15" t="s">
        <v>448</v>
      </c>
      <c r="H4" s="23">
        <v>400</v>
      </c>
    </row>
    <row r="5" spans="1:8" ht="15" customHeight="1" x14ac:dyDescent="0.15">
      <c r="A5" s="3" t="s">
        <v>21</v>
      </c>
      <c r="B5" s="1" t="s">
        <v>22</v>
      </c>
      <c r="C5" s="1">
        <v>404</v>
      </c>
      <c r="F5" s="20" t="s">
        <v>529</v>
      </c>
      <c r="G5" s="15" t="s">
        <v>530</v>
      </c>
      <c r="H5" s="23">
        <v>400</v>
      </c>
    </row>
    <row r="6" spans="1:8" ht="15" customHeight="1" x14ac:dyDescent="0.15">
      <c r="A6" s="3" t="s">
        <v>23</v>
      </c>
      <c r="B6" s="1" t="s">
        <v>24</v>
      </c>
      <c r="C6" s="1">
        <v>404</v>
      </c>
      <c r="F6" s="20" t="s">
        <v>531</v>
      </c>
      <c r="G6" s="15" t="s">
        <v>532</v>
      </c>
      <c r="H6" s="23">
        <v>400</v>
      </c>
    </row>
    <row r="7" spans="1:8" ht="15" customHeight="1" x14ac:dyDescent="0.15">
      <c r="A7" s="3" t="s">
        <v>25</v>
      </c>
      <c r="B7" s="1" t="s">
        <v>26</v>
      </c>
      <c r="C7" s="1">
        <v>587</v>
      </c>
      <c r="F7" s="20" t="s">
        <v>549</v>
      </c>
      <c r="G7" s="15" t="s">
        <v>550</v>
      </c>
      <c r="H7" s="23">
        <v>400</v>
      </c>
    </row>
    <row r="8" spans="1:8" ht="15" customHeight="1" x14ac:dyDescent="0.15">
      <c r="A8" s="3" t="s">
        <v>705</v>
      </c>
      <c r="B8" s="1" t="s">
        <v>27</v>
      </c>
      <c r="C8" s="1">
        <v>587</v>
      </c>
      <c r="F8" s="20" t="s">
        <v>551</v>
      </c>
      <c r="G8" s="15" t="s">
        <v>552</v>
      </c>
      <c r="H8" s="23">
        <v>400</v>
      </c>
    </row>
    <row r="9" spans="1:8" ht="15" customHeight="1" x14ac:dyDescent="0.15">
      <c r="A9" s="3" t="s">
        <v>28</v>
      </c>
      <c r="B9" s="1" t="s">
        <v>29</v>
      </c>
      <c r="C9" s="1">
        <v>669</v>
      </c>
      <c r="F9" s="21" t="s">
        <v>692</v>
      </c>
      <c r="G9" s="17" t="s">
        <v>585</v>
      </c>
      <c r="H9" s="24">
        <v>300</v>
      </c>
    </row>
    <row r="10" spans="1:8" ht="15" customHeight="1" x14ac:dyDescent="0.15">
      <c r="A10" s="3" t="s">
        <v>30</v>
      </c>
      <c r="B10" s="1" t="s">
        <v>31</v>
      </c>
      <c r="C10" s="1">
        <v>669</v>
      </c>
      <c r="F10" s="21" t="s">
        <v>586</v>
      </c>
      <c r="G10" s="17" t="s">
        <v>587</v>
      </c>
      <c r="H10" s="24">
        <v>300</v>
      </c>
    </row>
    <row r="11" spans="1:8" ht="15" customHeight="1" x14ac:dyDescent="0.15">
      <c r="A11" s="3" t="s">
        <v>32</v>
      </c>
      <c r="B11" s="1" t="s">
        <v>33</v>
      </c>
      <c r="C11" s="1">
        <v>754</v>
      </c>
    </row>
    <row r="12" spans="1:8" ht="15" customHeight="1" x14ac:dyDescent="0.15">
      <c r="A12" s="3" t="s">
        <v>34</v>
      </c>
      <c r="B12" s="1" t="s">
        <v>35</v>
      </c>
      <c r="C12" s="1">
        <v>754</v>
      </c>
    </row>
    <row r="13" spans="1:8" ht="15" customHeight="1" x14ac:dyDescent="0.15">
      <c r="A13" s="3" t="s">
        <v>12</v>
      </c>
      <c r="B13" s="1" t="s">
        <v>36</v>
      </c>
      <c r="C13" s="1">
        <v>837</v>
      </c>
    </row>
    <row r="14" spans="1:8" ht="15" customHeight="1" x14ac:dyDescent="0.15">
      <c r="A14" s="3" t="s">
        <v>37</v>
      </c>
      <c r="B14" s="1" t="s">
        <v>38</v>
      </c>
      <c r="C14" s="1">
        <v>837</v>
      </c>
    </row>
    <row r="15" spans="1:8" ht="15" customHeight="1" x14ac:dyDescent="0.15">
      <c r="A15" s="3" t="s">
        <v>39</v>
      </c>
      <c r="B15" s="1" t="s">
        <v>40</v>
      </c>
      <c r="C15" s="1">
        <v>921</v>
      </c>
    </row>
    <row r="16" spans="1:8" ht="15" customHeight="1" x14ac:dyDescent="0.15">
      <c r="A16" s="3" t="s">
        <v>41</v>
      </c>
      <c r="B16" s="1" t="s">
        <v>42</v>
      </c>
      <c r="C16" s="1">
        <v>921</v>
      </c>
    </row>
    <row r="17" spans="1:3" ht="15" customHeight="1" x14ac:dyDescent="0.15">
      <c r="A17" s="3" t="s">
        <v>10</v>
      </c>
      <c r="B17" s="1" t="s">
        <v>43</v>
      </c>
      <c r="C17" s="1">
        <v>1004</v>
      </c>
    </row>
    <row r="18" spans="1:3" ht="15" customHeight="1" x14ac:dyDescent="0.15">
      <c r="A18" s="3" t="s">
        <v>44</v>
      </c>
      <c r="B18" s="1" t="s">
        <v>45</v>
      </c>
      <c r="C18" s="1">
        <v>1004</v>
      </c>
    </row>
    <row r="19" spans="1:3" ht="15" customHeight="1" x14ac:dyDescent="0.15">
      <c r="A19" s="3" t="s">
        <v>46</v>
      </c>
      <c r="B19" s="1" t="s">
        <v>47</v>
      </c>
      <c r="C19" s="1">
        <v>1087</v>
      </c>
    </row>
    <row r="20" spans="1:3" ht="15" customHeight="1" x14ac:dyDescent="0.15">
      <c r="A20" s="3" t="s">
        <v>48</v>
      </c>
      <c r="B20" s="1" t="s">
        <v>49</v>
      </c>
      <c r="C20" s="1">
        <v>1087</v>
      </c>
    </row>
    <row r="21" spans="1:3" ht="15" customHeight="1" x14ac:dyDescent="0.15">
      <c r="A21" s="3" t="s">
        <v>13</v>
      </c>
      <c r="B21" s="1" t="s">
        <v>50</v>
      </c>
      <c r="C21" s="1">
        <v>1170</v>
      </c>
    </row>
    <row r="22" spans="1:3" ht="15" customHeight="1" x14ac:dyDescent="0.15">
      <c r="A22" s="3" t="s">
        <v>699</v>
      </c>
      <c r="B22" s="1" t="s">
        <v>704</v>
      </c>
      <c r="C22" s="1">
        <v>1170</v>
      </c>
    </row>
    <row r="23" spans="1:3" ht="15" customHeight="1" x14ac:dyDescent="0.15">
      <c r="A23" s="3" t="s">
        <v>14</v>
      </c>
      <c r="B23" s="1" t="s">
        <v>51</v>
      </c>
      <c r="C23" s="1">
        <v>1253</v>
      </c>
    </row>
    <row r="24" spans="1:3" ht="15" customHeight="1" x14ac:dyDescent="0.15">
      <c r="A24" s="3" t="s">
        <v>52</v>
      </c>
      <c r="B24" s="1" t="s">
        <v>53</v>
      </c>
      <c r="C24" s="1">
        <v>1253</v>
      </c>
    </row>
    <row r="25" spans="1:3" ht="15" customHeight="1" x14ac:dyDescent="0.15">
      <c r="A25" s="3" t="s">
        <v>54</v>
      </c>
      <c r="B25" s="1" t="s">
        <v>55</v>
      </c>
      <c r="C25" s="1">
        <v>1336</v>
      </c>
    </row>
    <row r="26" spans="1:3" ht="15" customHeight="1" x14ac:dyDescent="0.15">
      <c r="A26" s="3" t="s">
        <v>56</v>
      </c>
      <c r="B26" s="1" t="s">
        <v>57</v>
      </c>
      <c r="C26" s="1">
        <v>1336</v>
      </c>
    </row>
    <row r="27" spans="1:3" ht="15" customHeight="1" x14ac:dyDescent="0.15">
      <c r="A27" s="3" t="s">
        <v>58</v>
      </c>
      <c r="B27" s="1" t="s">
        <v>59</v>
      </c>
      <c r="C27" s="1">
        <v>1419</v>
      </c>
    </row>
    <row r="28" spans="1:3" ht="15" customHeight="1" x14ac:dyDescent="0.15">
      <c r="A28" s="3" t="s">
        <v>60</v>
      </c>
      <c r="B28" s="1" t="s">
        <v>61</v>
      </c>
      <c r="C28" s="1">
        <v>1419</v>
      </c>
    </row>
    <row r="29" spans="1:3" ht="15" customHeight="1" x14ac:dyDescent="0.15">
      <c r="A29" s="3" t="s">
        <v>62</v>
      </c>
      <c r="B29" s="1" t="s">
        <v>63</v>
      </c>
      <c r="C29" s="1">
        <v>1502</v>
      </c>
    </row>
    <row r="30" spans="1:3" ht="15" customHeight="1" x14ac:dyDescent="0.15">
      <c r="A30" s="3" t="s">
        <v>64</v>
      </c>
      <c r="B30" s="1" t="s">
        <v>65</v>
      </c>
      <c r="C30" s="1">
        <v>1502</v>
      </c>
    </row>
    <row r="31" spans="1:3" ht="15" customHeight="1" x14ac:dyDescent="0.15">
      <c r="A31" s="3" t="s">
        <v>66</v>
      </c>
      <c r="B31" s="1" t="s">
        <v>67</v>
      </c>
      <c r="C31" s="1">
        <v>1585</v>
      </c>
    </row>
    <row r="32" spans="1:3" ht="15" customHeight="1" x14ac:dyDescent="0.15">
      <c r="A32" s="3" t="s">
        <v>68</v>
      </c>
      <c r="B32" s="1" t="s">
        <v>69</v>
      </c>
      <c r="C32" s="1">
        <v>1585</v>
      </c>
    </row>
    <row r="33" spans="1:3" ht="15" customHeight="1" x14ac:dyDescent="0.15">
      <c r="A33" s="3" t="s">
        <v>70</v>
      </c>
      <c r="B33" s="1" t="s">
        <v>71</v>
      </c>
      <c r="C33" s="1">
        <v>1668</v>
      </c>
    </row>
    <row r="34" spans="1:3" ht="15" customHeight="1" x14ac:dyDescent="0.15">
      <c r="A34" s="3" t="s">
        <v>72</v>
      </c>
      <c r="B34" s="1" t="s">
        <v>73</v>
      </c>
      <c r="C34" s="1">
        <v>1668</v>
      </c>
    </row>
    <row r="35" spans="1:3" ht="15" customHeight="1" x14ac:dyDescent="0.15">
      <c r="A35" s="3" t="s">
        <v>74</v>
      </c>
      <c r="B35" s="1" t="s">
        <v>75</v>
      </c>
      <c r="C35" s="1">
        <v>1751</v>
      </c>
    </row>
    <row r="36" spans="1:3" ht="15" customHeight="1" x14ac:dyDescent="0.15">
      <c r="A36" s="3" t="s">
        <v>76</v>
      </c>
      <c r="B36" s="1" t="s">
        <v>77</v>
      </c>
      <c r="C36" s="1">
        <v>1751</v>
      </c>
    </row>
    <row r="37" spans="1:3" ht="15" customHeight="1" x14ac:dyDescent="0.15">
      <c r="A37" s="3" t="s">
        <v>78</v>
      </c>
      <c r="B37" s="1" t="s">
        <v>79</v>
      </c>
      <c r="C37" s="1">
        <v>1834</v>
      </c>
    </row>
    <row r="38" spans="1:3" ht="15" customHeight="1" x14ac:dyDescent="0.15">
      <c r="A38" s="3" t="s">
        <v>80</v>
      </c>
      <c r="B38" s="1" t="s">
        <v>81</v>
      </c>
      <c r="C38" s="1">
        <v>1834</v>
      </c>
    </row>
    <row r="39" spans="1:3" ht="15" customHeight="1" x14ac:dyDescent="0.15">
      <c r="A39" s="3" t="s">
        <v>82</v>
      </c>
      <c r="B39" s="1" t="s">
        <v>83</v>
      </c>
      <c r="C39" s="1">
        <v>1917</v>
      </c>
    </row>
    <row r="40" spans="1:3" ht="15" customHeight="1" x14ac:dyDescent="0.15">
      <c r="A40" s="3" t="s">
        <v>84</v>
      </c>
      <c r="B40" s="1" t="s">
        <v>85</v>
      </c>
      <c r="C40" s="1">
        <v>1917</v>
      </c>
    </row>
    <row r="41" spans="1:3" ht="15" customHeight="1" x14ac:dyDescent="0.15">
      <c r="A41" s="3" t="s">
        <v>86</v>
      </c>
      <c r="B41" s="1" t="s">
        <v>87</v>
      </c>
      <c r="C41" s="1">
        <v>2000</v>
      </c>
    </row>
    <row r="42" spans="1:3" ht="15" customHeight="1" x14ac:dyDescent="0.15">
      <c r="A42" s="3" t="s">
        <v>88</v>
      </c>
      <c r="B42" s="1" t="s">
        <v>89</v>
      </c>
      <c r="C42" s="1">
        <v>2000</v>
      </c>
    </row>
    <row r="43" spans="1:3" ht="15" customHeight="1" x14ac:dyDescent="0.15">
      <c r="A43" s="3" t="s">
        <v>90</v>
      </c>
      <c r="B43" s="1" t="s">
        <v>91</v>
      </c>
      <c r="C43" s="1">
        <v>2083</v>
      </c>
    </row>
    <row r="44" spans="1:3" ht="15" customHeight="1" x14ac:dyDescent="0.15">
      <c r="A44" s="3" t="s">
        <v>92</v>
      </c>
      <c r="B44" s="1" t="s">
        <v>93</v>
      </c>
      <c r="C44" s="1">
        <v>2083</v>
      </c>
    </row>
    <row r="45" spans="1:3" ht="15" customHeight="1" x14ac:dyDescent="0.15">
      <c r="A45" s="3" t="s">
        <v>94</v>
      </c>
      <c r="B45" s="1" t="s">
        <v>95</v>
      </c>
      <c r="C45" s="1">
        <v>320</v>
      </c>
    </row>
    <row r="46" spans="1:3" ht="15" customHeight="1" x14ac:dyDescent="0.15">
      <c r="A46" s="3" t="s">
        <v>96</v>
      </c>
      <c r="B46" s="1" t="s">
        <v>97</v>
      </c>
      <c r="C46" s="1">
        <v>320</v>
      </c>
    </row>
    <row r="47" spans="1:3" ht="15" customHeight="1" x14ac:dyDescent="0.15">
      <c r="A47" s="3" t="s">
        <v>98</v>
      </c>
      <c r="B47" s="1" t="s">
        <v>99</v>
      </c>
      <c r="C47" s="1">
        <v>505</v>
      </c>
    </row>
    <row r="48" spans="1:3" ht="15" customHeight="1" x14ac:dyDescent="0.15">
      <c r="A48" s="3" t="s">
        <v>100</v>
      </c>
      <c r="B48" s="1" t="s">
        <v>101</v>
      </c>
      <c r="C48" s="1">
        <v>505</v>
      </c>
    </row>
    <row r="49" spans="1:3" ht="15" customHeight="1" x14ac:dyDescent="0.15">
      <c r="A49" s="3" t="s">
        <v>102</v>
      </c>
      <c r="B49" s="1" t="s">
        <v>103</v>
      </c>
      <c r="C49" s="1">
        <v>734</v>
      </c>
    </row>
    <row r="50" spans="1:3" ht="15" customHeight="1" x14ac:dyDescent="0.15">
      <c r="A50" s="3" t="s">
        <v>104</v>
      </c>
      <c r="B50" s="1" t="s">
        <v>105</v>
      </c>
      <c r="C50" s="1">
        <v>734</v>
      </c>
    </row>
    <row r="51" spans="1:3" ht="15" customHeight="1" x14ac:dyDescent="0.15">
      <c r="A51" s="3" t="s">
        <v>106</v>
      </c>
      <c r="B51" s="1" t="s">
        <v>107</v>
      </c>
      <c r="C51" s="1">
        <v>836</v>
      </c>
    </row>
    <row r="52" spans="1:3" ht="15" customHeight="1" x14ac:dyDescent="0.15">
      <c r="A52" s="3" t="s">
        <v>108</v>
      </c>
      <c r="B52" s="1" t="s">
        <v>109</v>
      </c>
      <c r="C52" s="1">
        <v>836</v>
      </c>
    </row>
    <row r="53" spans="1:3" ht="15" customHeight="1" x14ac:dyDescent="0.15">
      <c r="A53" s="3" t="s">
        <v>110</v>
      </c>
      <c r="B53" s="1" t="s">
        <v>111</v>
      </c>
      <c r="C53" s="1">
        <v>943</v>
      </c>
    </row>
    <row r="54" spans="1:3" ht="15" customHeight="1" x14ac:dyDescent="0.15">
      <c r="A54" s="3" t="s">
        <v>112</v>
      </c>
      <c r="B54" s="1" t="s">
        <v>113</v>
      </c>
      <c r="C54" s="1">
        <v>943</v>
      </c>
    </row>
    <row r="55" spans="1:3" ht="15" customHeight="1" x14ac:dyDescent="0.15">
      <c r="A55" s="3" t="s">
        <v>114</v>
      </c>
      <c r="B55" s="1" t="s">
        <v>115</v>
      </c>
      <c r="C55" s="1">
        <v>320</v>
      </c>
    </row>
    <row r="56" spans="1:3" ht="15" customHeight="1" x14ac:dyDescent="0.15">
      <c r="A56" s="3" t="s">
        <v>116</v>
      </c>
      <c r="B56" s="1" t="s">
        <v>117</v>
      </c>
      <c r="C56" s="1">
        <v>320</v>
      </c>
    </row>
    <row r="57" spans="1:3" ht="15" customHeight="1" x14ac:dyDescent="0.15">
      <c r="A57" s="3" t="s">
        <v>118</v>
      </c>
      <c r="B57" s="1" t="s">
        <v>119</v>
      </c>
      <c r="C57" s="1">
        <v>505</v>
      </c>
    </row>
    <row r="58" spans="1:3" ht="15" customHeight="1" x14ac:dyDescent="0.15">
      <c r="A58" s="3" t="s">
        <v>120</v>
      </c>
      <c r="B58" s="1" t="s">
        <v>121</v>
      </c>
      <c r="C58" s="1">
        <v>505</v>
      </c>
    </row>
    <row r="59" spans="1:3" ht="15" customHeight="1" x14ac:dyDescent="0.15">
      <c r="A59" s="3" t="s">
        <v>122</v>
      </c>
      <c r="B59" s="1" t="s">
        <v>123</v>
      </c>
      <c r="C59" s="1">
        <v>734</v>
      </c>
    </row>
    <row r="60" spans="1:3" ht="15" customHeight="1" x14ac:dyDescent="0.15">
      <c r="A60" s="3" t="s">
        <v>124</v>
      </c>
      <c r="B60" s="1" t="s">
        <v>125</v>
      </c>
      <c r="C60" s="1">
        <v>734</v>
      </c>
    </row>
    <row r="61" spans="1:3" ht="15" customHeight="1" x14ac:dyDescent="0.15">
      <c r="A61" s="3" t="s">
        <v>126</v>
      </c>
      <c r="B61" s="1" t="s">
        <v>127</v>
      </c>
      <c r="C61" s="1">
        <v>836</v>
      </c>
    </row>
    <row r="62" spans="1:3" ht="15" customHeight="1" x14ac:dyDescent="0.15">
      <c r="A62" s="3" t="s">
        <v>128</v>
      </c>
      <c r="B62" s="1" t="s">
        <v>129</v>
      </c>
      <c r="C62" s="1">
        <v>836</v>
      </c>
    </row>
    <row r="63" spans="1:3" ht="15" customHeight="1" x14ac:dyDescent="0.15">
      <c r="A63" s="3" t="s">
        <v>130</v>
      </c>
      <c r="B63" s="1" t="s">
        <v>131</v>
      </c>
      <c r="C63" s="1">
        <v>943</v>
      </c>
    </row>
    <row r="64" spans="1:3" ht="15" customHeight="1" x14ac:dyDescent="0.15">
      <c r="A64" s="3" t="s">
        <v>132</v>
      </c>
      <c r="B64" s="1" t="s">
        <v>133</v>
      </c>
      <c r="C64" s="1">
        <v>943</v>
      </c>
    </row>
    <row r="65" spans="1:3" ht="15" customHeight="1" x14ac:dyDescent="0.15">
      <c r="A65" s="3" t="s">
        <v>134</v>
      </c>
      <c r="B65" s="1" t="s">
        <v>135</v>
      </c>
      <c r="C65" s="1">
        <v>1046</v>
      </c>
    </row>
    <row r="66" spans="1:3" ht="15" customHeight="1" x14ac:dyDescent="0.15">
      <c r="A66" s="3" t="s">
        <v>136</v>
      </c>
      <c r="B66" s="1" t="s">
        <v>137</v>
      </c>
      <c r="C66" s="1">
        <v>1046</v>
      </c>
    </row>
    <row r="67" spans="1:3" ht="15" customHeight="1" x14ac:dyDescent="0.15">
      <c r="A67" s="3" t="s">
        <v>138</v>
      </c>
      <c r="B67" s="1" t="s">
        <v>139</v>
      </c>
      <c r="C67" s="1">
        <v>1151</v>
      </c>
    </row>
    <row r="68" spans="1:3" ht="15" customHeight="1" x14ac:dyDescent="0.15">
      <c r="A68" s="3" t="s">
        <v>140</v>
      </c>
      <c r="B68" s="1" t="s">
        <v>141</v>
      </c>
      <c r="C68" s="1">
        <v>1151</v>
      </c>
    </row>
    <row r="69" spans="1:3" ht="15" customHeight="1" x14ac:dyDescent="0.15">
      <c r="A69" s="3" t="s">
        <v>142</v>
      </c>
      <c r="B69" s="1" t="s">
        <v>143</v>
      </c>
      <c r="C69" s="1">
        <v>1255</v>
      </c>
    </row>
    <row r="70" spans="1:3" ht="15" customHeight="1" x14ac:dyDescent="0.15">
      <c r="A70" s="3" t="s">
        <v>144</v>
      </c>
      <c r="B70" s="1" t="s">
        <v>145</v>
      </c>
      <c r="C70" s="1">
        <v>1255</v>
      </c>
    </row>
    <row r="71" spans="1:3" ht="15" customHeight="1" x14ac:dyDescent="0.15">
      <c r="A71" s="3" t="s">
        <v>146</v>
      </c>
      <c r="B71" s="1" t="s">
        <v>147</v>
      </c>
      <c r="C71" s="1">
        <v>1359</v>
      </c>
    </row>
    <row r="72" spans="1:3" ht="15" customHeight="1" x14ac:dyDescent="0.15">
      <c r="A72" s="3" t="s">
        <v>148</v>
      </c>
      <c r="B72" s="1" t="s">
        <v>149</v>
      </c>
      <c r="C72" s="1">
        <v>1359</v>
      </c>
    </row>
    <row r="73" spans="1:3" ht="15" customHeight="1" x14ac:dyDescent="0.15">
      <c r="A73" s="3" t="s">
        <v>150</v>
      </c>
      <c r="B73" s="1" t="s">
        <v>151</v>
      </c>
      <c r="C73" s="1">
        <v>384</v>
      </c>
    </row>
    <row r="74" spans="1:3" ht="15" customHeight="1" x14ac:dyDescent="0.15">
      <c r="A74" s="3" t="s">
        <v>152</v>
      </c>
      <c r="B74" s="1" t="s">
        <v>153</v>
      </c>
      <c r="C74" s="1">
        <v>384</v>
      </c>
    </row>
    <row r="75" spans="1:3" ht="15" customHeight="1" x14ac:dyDescent="0.15">
      <c r="A75" s="3" t="s">
        <v>154</v>
      </c>
      <c r="B75" s="1" t="s">
        <v>155</v>
      </c>
      <c r="C75" s="1">
        <v>606</v>
      </c>
    </row>
    <row r="76" spans="1:3" ht="15" customHeight="1" x14ac:dyDescent="0.15">
      <c r="A76" s="3" t="s">
        <v>156</v>
      </c>
      <c r="B76" s="1" t="s">
        <v>157</v>
      </c>
      <c r="C76" s="1">
        <v>606</v>
      </c>
    </row>
    <row r="77" spans="1:3" ht="15" customHeight="1" x14ac:dyDescent="0.15">
      <c r="A77" s="3" t="s">
        <v>158</v>
      </c>
      <c r="B77" s="1" t="s">
        <v>159</v>
      </c>
      <c r="C77" s="1">
        <v>881</v>
      </c>
    </row>
    <row r="78" spans="1:3" ht="15" customHeight="1" x14ac:dyDescent="0.15">
      <c r="A78" s="3" t="s">
        <v>160</v>
      </c>
      <c r="B78" s="1" t="s">
        <v>161</v>
      </c>
      <c r="C78" s="1">
        <v>881</v>
      </c>
    </row>
    <row r="79" spans="1:3" ht="15" customHeight="1" x14ac:dyDescent="0.15">
      <c r="A79" s="3" t="s">
        <v>162</v>
      </c>
      <c r="B79" s="1" t="s">
        <v>163</v>
      </c>
      <c r="C79" s="1">
        <v>1004</v>
      </c>
    </row>
    <row r="80" spans="1:3" ht="15" customHeight="1" x14ac:dyDescent="0.15">
      <c r="A80" s="3" t="s">
        <v>164</v>
      </c>
      <c r="B80" s="1" t="s">
        <v>165</v>
      </c>
      <c r="C80" s="1">
        <v>1004</v>
      </c>
    </row>
    <row r="81" spans="1:3" ht="15" customHeight="1" x14ac:dyDescent="0.15">
      <c r="A81" s="3" t="s">
        <v>166</v>
      </c>
      <c r="B81" s="1" t="s">
        <v>167</v>
      </c>
      <c r="C81" s="1">
        <v>1131</v>
      </c>
    </row>
    <row r="82" spans="1:3" ht="15" customHeight="1" x14ac:dyDescent="0.15">
      <c r="A82" s="3" t="s">
        <v>168</v>
      </c>
      <c r="B82" s="1" t="s">
        <v>169</v>
      </c>
      <c r="C82" s="1">
        <v>1131</v>
      </c>
    </row>
    <row r="83" spans="1:3" ht="15" customHeight="1" x14ac:dyDescent="0.15">
      <c r="A83" s="3" t="s">
        <v>170</v>
      </c>
      <c r="B83" s="1" t="s">
        <v>171</v>
      </c>
      <c r="C83" s="1">
        <v>1256</v>
      </c>
    </row>
    <row r="84" spans="1:3" ht="15" customHeight="1" x14ac:dyDescent="0.15">
      <c r="A84" s="3" t="s">
        <v>172</v>
      </c>
      <c r="B84" s="1" t="s">
        <v>173</v>
      </c>
      <c r="C84" s="1">
        <v>1256</v>
      </c>
    </row>
    <row r="85" spans="1:3" ht="15" customHeight="1" x14ac:dyDescent="0.15">
      <c r="A85" s="3" t="s">
        <v>174</v>
      </c>
      <c r="B85" s="1" t="s">
        <v>175</v>
      </c>
      <c r="C85" s="1">
        <v>1382</v>
      </c>
    </row>
    <row r="86" spans="1:3" ht="15" customHeight="1" x14ac:dyDescent="0.15">
      <c r="A86" s="3" t="s">
        <v>176</v>
      </c>
      <c r="B86" s="1" t="s">
        <v>177</v>
      </c>
      <c r="C86" s="1">
        <v>1382</v>
      </c>
    </row>
    <row r="87" spans="1:3" ht="15" customHeight="1" x14ac:dyDescent="0.15">
      <c r="A87" s="3" t="s">
        <v>178</v>
      </c>
      <c r="B87" s="1" t="s">
        <v>179</v>
      </c>
      <c r="C87" s="1">
        <v>1506</v>
      </c>
    </row>
    <row r="88" spans="1:3" ht="15" customHeight="1" x14ac:dyDescent="0.15">
      <c r="A88" s="3" t="s">
        <v>180</v>
      </c>
      <c r="B88" s="1" t="s">
        <v>181</v>
      </c>
      <c r="C88" s="1">
        <v>1506</v>
      </c>
    </row>
    <row r="89" spans="1:3" ht="15" customHeight="1" x14ac:dyDescent="0.15">
      <c r="A89" s="3" t="s">
        <v>182</v>
      </c>
      <c r="B89" s="1" t="s">
        <v>183</v>
      </c>
      <c r="C89" s="1">
        <v>1631</v>
      </c>
    </row>
    <row r="90" spans="1:3" ht="15" customHeight="1" x14ac:dyDescent="0.15">
      <c r="A90" s="3" t="s">
        <v>184</v>
      </c>
      <c r="B90" s="1" t="s">
        <v>185</v>
      </c>
      <c r="C90" s="1">
        <v>1631</v>
      </c>
    </row>
    <row r="91" spans="1:3" ht="15" customHeight="1" x14ac:dyDescent="0.15">
      <c r="A91" s="3" t="s">
        <v>186</v>
      </c>
      <c r="B91" s="1" t="s">
        <v>187</v>
      </c>
      <c r="C91" s="1">
        <v>1755</v>
      </c>
    </row>
    <row r="92" spans="1:3" ht="15" customHeight="1" x14ac:dyDescent="0.15">
      <c r="A92" s="3" t="s">
        <v>188</v>
      </c>
      <c r="B92" s="1" t="s">
        <v>189</v>
      </c>
      <c r="C92" s="1">
        <v>1755</v>
      </c>
    </row>
    <row r="93" spans="1:3" ht="15" customHeight="1" x14ac:dyDescent="0.15">
      <c r="A93" s="3" t="s">
        <v>190</v>
      </c>
      <c r="B93" s="1" t="s">
        <v>191</v>
      </c>
      <c r="C93" s="1">
        <v>1880</v>
      </c>
    </row>
    <row r="94" spans="1:3" ht="15" customHeight="1" x14ac:dyDescent="0.15">
      <c r="A94" s="3" t="s">
        <v>192</v>
      </c>
      <c r="B94" s="1" t="s">
        <v>193</v>
      </c>
      <c r="C94" s="1">
        <v>1880</v>
      </c>
    </row>
    <row r="95" spans="1:3" ht="15" customHeight="1" x14ac:dyDescent="0.15">
      <c r="A95" s="3" t="s">
        <v>194</v>
      </c>
      <c r="B95" s="1" t="s">
        <v>195</v>
      </c>
      <c r="C95" s="1">
        <v>2004</v>
      </c>
    </row>
    <row r="96" spans="1:3" ht="15" customHeight="1" x14ac:dyDescent="0.15">
      <c r="A96" s="3" t="s">
        <v>196</v>
      </c>
      <c r="B96" s="1" t="s">
        <v>197</v>
      </c>
      <c r="C96" s="1">
        <v>2004</v>
      </c>
    </row>
    <row r="97" spans="1:3" ht="15" customHeight="1" x14ac:dyDescent="0.15">
      <c r="A97" s="3" t="s">
        <v>198</v>
      </c>
      <c r="B97" s="1" t="s">
        <v>199</v>
      </c>
      <c r="C97" s="1">
        <v>2129</v>
      </c>
    </row>
    <row r="98" spans="1:3" ht="15" customHeight="1" x14ac:dyDescent="0.15">
      <c r="A98" s="3" t="s">
        <v>200</v>
      </c>
      <c r="B98" s="1" t="s">
        <v>201</v>
      </c>
      <c r="C98" s="1">
        <v>2129</v>
      </c>
    </row>
    <row r="99" spans="1:3" ht="15" customHeight="1" x14ac:dyDescent="0.15">
      <c r="A99" s="3" t="s">
        <v>202</v>
      </c>
      <c r="B99" s="1" t="s">
        <v>203</v>
      </c>
      <c r="C99" s="1">
        <v>569</v>
      </c>
    </row>
    <row r="100" spans="1:3" ht="15" customHeight="1" x14ac:dyDescent="0.15">
      <c r="A100" s="3" t="s">
        <v>204</v>
      </c>
      <c r="B100" s="1" t="s">
        <v>205</v>
      </c>
      <c r="C100" s="1">
        <v>569</v>
      </c>
    </row>
    <row r="101" spans="1:3" ht="15" customHeight="1" x14ac:dyDescent="0.15">
      <c r="A101" s="3" t="s">
        <v>206</v>
      </c>
      <c r="B101" s="1" t="s">
        <v>207</v>
      </c>
      <c r="C101" s="1">
        <v>798</v>
      </c>
    </row>
    <row r="102" spans="1:3" ht="15" customHeight="1" x14ac:dyDescent="0.15">
      <c r="A102" s="3" t="s">
        <v>208</v>
      </c>
      <c r="B102" s="1" t="s">
        <v>209</v>
      </c>
      <c r="C102" s="1">
        <v>798</v>
      </c>
    </row>
    <row r="103" spans="1:3" ht="15" customHeight="1" x14ac:dyDescent="0.15">
      <c r="A103" s="3" t="s">
        <v>210</v>
      </c>
      <c r="B103" s="1" t="s">
        <v>211</v>
      </c>
      <c r="C103" s="1">
        <v>900</v>
      </c>
    </row>
    <row r="104" spans="1:3" ht="15" customHeight="1" x14ac:dyDescent="0.15">
      <c r="A104" s="3" t="s">
        <v>212</v>
      </c>
      <c r="B104" s="1" t="s">
        <v>213</v>
      </c>
      <c r="C104" s="1">
        <v>900</v>
      </c>
    </row>
    <row r="105" spans="1:3" ht="15" customHeight="1" x14ac:dyDescent="0.15">
      <c r="A105" s="3" t="s">
        <v>214</v>
      </c>
      <c r="B105" s="1" t="s">
        <v>215</v>
      </c>
      <c r="C105" s="1">
        <v>1007</v>
      </c>
    </row>
    <row r="106" spans="1:3" ht="15" customHeight="1" x14ac:dyDescent="0.15">
      <c r="A106" s="3" t="s">
        <v>216</v>
      </c>
      <c r="B106" s="1" t="s">
        <v>217</v>
      </c>
      <c r="C106" s="1">
        <v>1007</v>
      </c>
    </row>
    <row r="107" spans="1:3" ht="15" customHeight="1" x14ac:dyDescent="0.15">
      <c r="A107" s="3" t="s">
        <v>218</v>
      </c>
      <c r="B107" s="1" t="s">
        <v>219</v>
      </c>
      <c r="C107" s="1">
        <v>1110</v>
      </c>
    </row>
    <row r="108" spans="1:3" ht="15" customHeight="1" x14ac:dyDescent="0.15">
      <c r="A108" s="3" t="s">
        <v>220</v>
      </c>
      <c r="B108" s="1" t="s">
        <v>221</v>
      </c>
      <c r="C108" s="1">
        <v>1110</v>
      </c>
    </row>
    <row r="109" spans="1:3" ht="15" customHeight="1" x14ac:dyDescent="0.15">
      <c r="A109" s="3" t="s">
        <v>222</v>
      </c>
      <c r="B109" s="1" t="s">
        <v>223</v>
      </c>
      <c r="C109" s="1">
        <v>835</v>
      </c>
    </row>
    <row r="110" spans="1:3" ht="15" customHeight="1" x14ac:dyDescent="0.15">
      <c r="A110" s="3" t="s">
        <v>224</v>
      </c>
      <c r="B110" s="1" t="s">
        <v>225</v>
      </c>
      <c r="C110" s="1">
        <v>835</v>
      </c>
    </row>
    <row r="111" spans="1:3" ht="15" customHeight="1" x14ac:dyDescent="0.15">
      <c r="A111" s="3" t="s">
        <v>226</v>
      </c>
      <c r="B111" s="1" t="s">
        <v>227</v>
      </c>
      <c r="C111" s="1">
        <v>937</v>
      </c>
    </row>
    <row r="112" spans="1:3" ht="15" customHeight="1" x14ac:dyDescent="0.15">
      <c r="A112" s="3" t="s">
        <v>228</v>
      </c>
      <c r="B112" s="1" t="s">
        <v>229</v>
      </c>
      <c r="C112" s="1">
        <v>937</v>
      </c>
    </row>
    <row r="113" spans="1:3" ht="15" customHeight="1" x14ac:dyDescent="0.15">
      <c r="A113" s="3" t="s">
        <v>230</v>
      </c>
      <c r="B113" s="1" t="s">
        <v>231</v>
      </c>
      <c r="C113" s="1">
        <v>1044</v>
      </c>
    </row>
    <row r="114" spans="1:3" ht="15" customHeight="1" x14ac:dyDescent="0.15">
      <c r="A114" s="3" t="s">
        <v>232</v>
      </c>
      <c r="B114" s="1" t="s">
        <v>233</v>
      </c>
      <c r="C114" s="1">
        <v>1044</v>
      </c>
    </row>
    <row r="115" spans="1:3" ht="15" customHeight="1" x14ac:dyDescent="0.15">
      <c r="A115" s="3" t="s">
        <v>234</v>
      </c>
      <c r="B115" s="1" t="s">
        <v>235</v>
      </c>
      <c r="C115" s="1">
        <v>1147</v>
      </c>
    </row>
    <row r="116" spans="1:3" ht="15" customHeight="1" x14ac:dyDescent="0.15">
      <c r="A116" s="3" t="s">
        <v>236</v>
      </c>
      <c r="B116" s="1" t="s">
        <v>237</v>
      </c>
      <c r="C116" s="1">
        <v>1147</v>
      </c>
    </row>
    <row r="117" spans="1:3" ht="15" customHeight="1" x14ac:dyDescent="0.15">
      <c r="A117" s="3" t="s">
        <v>238</v>
      </c>
      <c r="B117" s="1" t="s">
        <v>239</v>
      </c>
      <c r="C117" s="1">
        <v>984</v>
      </c>
    </row>
    <row r="118" spans="1:3" ht="15" customHeight="1" x14ac:dyDescent="0.15">
      <c r="A118" s="3" t="s">
        <v>240</v>
      </c>
      <c r="B118" s="1" t="s">
        <v>241</v>
      </c>
      <c r="C118" s="1">
        <v>984</v>
      </c>
    </row>
    <row r="119" spans="1:3" ht="15" customHeight="1" x14ac:dyDescent="0.15">
      <c r="A119" s="3" t="s">
        <v>242</v>
      </c>
      <c r="B119" s="1" t="s">
        <v>243</v>
      </c>
      <c r="C119" s="1">
        <v>1090</v>
      </c>
    </row>
    <row r="120" spans="1:3" ht="15" customHeight="1" x14ac:dyDescent="0.15">
      <c r="A120" s="3" t="s">
        <v>244</v>
      </c>
      <c r="B120" s="1" t="s">
        <v>245</v>
      </c>
      <c r="C120" s="1">
        <v>1090</v>
      </c>
    </row>
    <row r="121" spans="1:3" ht="15" customHeight="1" x14ac:dyDescent="0.15">
      <c r="A121" s="3" t="s">
        <v>246</v>
      </c>
      <c r="B121" s="1" t="s">
        <v>247</v>
      </c>
      <c r="C121" s="1">
        <v>1194</v>
      </c>
    </row>
    <row r="122" spans="1:3" ht="15" customHeight="1" x14ac:dyDescent="0.15">
      <c r="A122" s="3" t="s">
        <v>248</v>
      </c>
      <c r="B122" s="1" t="s">
        <v>249</v>
      </c>
      <c r="C122" s="1">
        <v>1194</v>
      </c>
    </row>
    <row r="123" spans="1:3" ht="15" customHeight="1" x14ac:dyDescent="0.15">
      <c r="A123" s="3" t="s">
        <v>250</v>
      </c>
      <c r="B123" s="1" t="s">
        <v>251</v>
      </c>
      <c r="C123" s="1">
        <v>1110</v>
      </c>
    </row>
    <row r="124" spans="1:3" ht="15" customHeight="1" x14ac:dyDescent="0.15">
      <c r="A124" s="3" t="s">
        <v>252</v>
      </c>
      <c r="B124" s="1" t="s">
        <v>253</v>
      </c>
      <c r="C124" s="1">
        <v>1110</v>
      </c>
    </row>
    <row r="125" spans="1:3" ht="15" customHeight="1" x14ac:dyDescent="0.15">
      <c r="A125" s="3" t="s">
        <v>254</v>
      </c>
      <c r="B125" s="1" t="s">
        <v>255</v>
      </c>
      <c r="C125" s="1">
        <v>1214</v>
      </c>
    </row>
    <row r="126" spans="1:3" ht="15" customHeight="1" x14ac:dyDescent="0.15">
      <c r="A126" s="3" t="s">
        <v>256</v>
      </c>
      <c r="B126" s="1" t="s">
        <v>257</v>
      </c>
      <c r="C126" s="1">
        <v>1214</v>
      </c>
    </row>
    <row r="127" spans="1:3" ht="15" customHeight="1" x14ac:dyDescent="0.15">
      <c r="A127" s="3" t="s">
        <v>258</v>
      </c>
      <c r="B127" s="1" t="s">
        <v>259</v>
      </c>
      <c r="C127" s="1">
        <v>1235</v>
      </c>
    </row>
    <row r="128" spans="1:3" ht="15" customHeight="1" x14ac:dyDescent="0.15">
      <c r="A128" s="3" t="s">
        <v>260</v>
      </c>
      <c r="B128" s="1" t="s">
        <v>261</v>
      </c>
      <c r="C128" s="1">
        <v>1235</v>
      </c>
    </row>
    <row r="129" spans="1:3" ht="15" customHeight="1" x14ac:dyDescent="0.15">
      <c r="A129" s="3" t="s">
        <v>262</v>
      </c>
      <c r="B129" s="1" t="s">
        <v>263</v>
      </c>
      <c r="C129" s="1">
        <v>468</v>
      </c>
    </row>
    <row r="130" spans="1:3" ht="15" customHeight="1" x14ac:dyDescent="0.15">
      <c r="A130" s="3" t="s">
        <v>264</v>
      </c>
      <c r="B130" s="1" t="s">
        <v>265</v>
      </c>
      <c r="C130" s="1">
        <v>468</v>
      </c>
    </row>
    <row r="131" spans="1:3" ht="15" customHeight="1" x14ac:dyDescent="0.15">
      <c r="A131" s="3" t="s">
        <v>266</v>
      </c>
      <c r="B131" s="1" t="s">
        <v>267</v>
      </c>
      <c r="C131" s="1">
        <v>651</v>
      </c>
    </row>
    <row r="132" spans="1:3" ht="15" customHeight="1" x14ac:dyDescent="0.15">
      <c r="A132" s="3" t="s">
        <v>268</v>
      </c>
      <c r="B132" s="1" t="s">
        <v>269</v>
      </c>
      <c r="C132" s="1">
        <v>651</v>
      </c>
    </row>
    <row r="133" spans="1:3" ht="15" customHeight="1" x14ac:dyDescent="0.15">
      <c r="A133" s="3" t="s">
        <v>270</v>
      </c>
      <c r="B133" s="1" t="s">
        <v>271</v>
      </c>
      <c r="C133" s="1">
        <v>733</v>
      </c>
    </row>
    <row r="134" spans="1:3" ht="15" customHeight="1" x14ac:dyDescent="0.15">
      <c r="A134" s="3" t="s">
        <v>272</v>
      </c>
      <c r="B134" s="1" t="s">
        <v>273</v>
      </c>
      <c r="C134" s="1">
        <v>733</v>
      </c>
    </row>
    <row r="135" spans="1:3" ht="15" customHeight="1" x14ac:dyDescent="0.15">
      <c r="A135" s="3" t="s">
        <v>274</v>
      </c>
      <c r="B135" s="1" t="s">
        <v>275</v>
      </c>
      <c r="C135" s="1">
        <v>818</v>
      </c>
    </row>
    <row r="136" spans="1:3" ht="15" customHeight="1" x14ac:dyDescent="0.15">
      <c r="A136" s="3" t="s">
        <v>276</v>
      </c>
      <c r="B136" s="1" t="s">
        <v>277</v>
      </c>
      <c r="C136" s="1">
        <v>818</v>
      </c>
    </row>
    <row r="137" spans="1:3" ht="15" customHeight="1" x14ac:dyDescent="0.15">
      <c r="A137" s="3" t="s">
        <v>278</v>
      </c>
      <c r="B137" s="1" t="s">
        <v>279</v>
      </c>
      <c r="C137" s="1">
        <v>901</v>
      </c>
    </row>
    <row r="138" spans="1:3" ht="15" customHeight="1" x14ac:dyDescent="0.15">
      <c r="A138" s="3" t="s">
        <v>280</v>
      </c>
      <c r="B138" s="1" t="s">
        <v>281</v>
      </c>
      <c r="C138" s="1">
        <v>901</v>
      </c>
    </row>
    <row r="139" spans="1:3" ht="15" customHeight="1" x14ac:dyDescent="0.15">
      <c r="A139" s="3" t="s">
        <v>282</v>
      </c>
      <c r="B139" s="1" t="s">
        <v>283</v>
      </c>
      <c r="C139" s="1">
        <v>688</v>
      </c>
    </row>
    <row r="140" spans="1:3" ht="15" customHeight="1" x14ac:dyDescent="0.15">
      <c r="A140" s="3" t="s">
        <v>284</v>
      </c>
      <c r="B140" s="1" t="s">
        <v>285</v>
      </c>
      <c r="C140" s="1">
        <v>688</v>
      </c>
    </row>
    <row r="141" spans="1:3" ht="15" customHeight="1" x14ac:dyDescent="0.15">
      <c r="A141" s="3" t="s">
        <v>286</v>
      </c>
      <c r="B141" s="1" t="s">
        <v>287</v>
      </c>
      <c r="C141" s="1">
        <v>770</v>
      </c>
    </row>
    <row r="142" spans="1:3" ht="15" customHeight="1" x14ac:dyDescent="0.15">
      <c r="A142" s="3" t="s">
        <v>288</v>
      </c>
      <c r="B142" s="1" t="s">
        <v>289</v>
      </c>
      <c r="C142" s="1">
        <v>770</v>
      </c>
    </row>
    <row r="143" spans="1:3" ht="15" customHeight="1" x14ac:dyDescent="0.15">
      <c r="A143" s="3" t="s">
        <v>290</v>
      </c>
      <c r="B143" s="1" t="s">
        <v>291</v>
      </c>
      <c r="C143" s="1">
        <v>855</v>
      </c>
    </row>
    <row r="144" spans="1:3" ht="15" customHeight="1" x14ac:dyDescent="0.15">
      <c r="A144" s="3" t="s">
        <v>292</v>
      </c>
      <c r="B144" s="1" t="s">
        <v>293</v>
      </c>
      <c r="C144" s="1">
        <v>855</v>
      </c>
    </row>
    <row r="145" spans="1:3" ht="15" customHeight="1" x14ac:dyDescent="0.15">
      <c r="A145" s="3" t="s">
        <v>294</v>
      </c>
      <c r="B145" s="1" t="s">
        <v>295</v>
      </c>
      <c r="C145" s="1">
        <v>938</v>
      </c>
    </row>
    <row r="146" spans="1:3" ht="15" customHeight="1" x14ac:dyDescent="0.15">
      <c r="A146" s="3" t="s">
        <v>296</v>
      </c>
      <c r="B146" s="1" t="s">
        <v>297</v>
      </c>
      <c r="C146" s="1">
        <v>938</v>
      </c>
    </row>
    <row r="147" spans="1:3" ht="15" customHeight="1" x14ac:dyDescent="0.15">
      <c r="A147" s="3" t="s">
        <v>298</v>
      </c>
      <c r="B147" s="1" t="s">
        <v>299</v>
      </c>
      <c r="C147" s="1">
        <v>816</v>
      </c>
    </row>
    <row r="148" spans="1:3" ht="15" customHeight="1" x14ac:dyDescent="0.15">
      <c r="A148" s="3" t="s">
        <v>300</v>
      </c>
      <c r="B148" s="1" t="s">
        <v>301</v>
      </c>
      <c r="C148" s="1">
        <v>816</v>
      </c>
    </row>
    <row r="149" spans="1:3" ht="15" customHeight="1" x14ac:dyDescent="0.15">
      <c r="A149" s="3" t="s">
        <v>302</v>
      </c>
      <c r="B149" s="1" t="s">
        <v>303</v>
      </c>
      <c r="C149" s="1">
        <v>901</v>
      </c>
    </row>
    <row r="150" spans="1:3" ht="15" customHeight="1" x14ac:dyDescent="0.15">
      <c r="A150" s="3" t="s">
        <v>304</v>
      </c>
      <c r="B150" s="1" t="s">
        <v>305</v>
      </c>
      <c r="C150" s="1">
        <v>901</v>
      </c>
    </row>
    <row r="151" spans="1:3" ht="15" customHeight="1" x14ac:dyDescent="0.15">
      <c r="A151" s="3" t="s">
        <v>306</v>
      </c>
      <c r="B151" s="1" t="s">
        <v>307</v>
      </c>
      <c r="C151" s="1">
        <v>984</v>
      </c>
    </row>
    <row r="152" spans="1:3" ht="15" customHeight="1" x14ac:dyDescent="0.15">
      <c r="A152" s="3" t="s">
        <v>308</v>
      </c>
      <c r="B152" s="1" t="s">
        <v>309</v>
      </c>
      <c r="C152" s="1">
        <v>984</v>
      </c>
    </row>
    <row r="153" spans="1:3" ht="15" customHeight="1" x14ac:dyDescent="0.15">
      <c r="A153" s="3" t="s">
        <v>310</v>
      </c>
      <c r="B153" s="1" t="s">
        <v>311</v>
      </c>
      <c r="C153" s="1">
        <v>921</v>
      </c>
    </row>
    <row r="154" spans="1:3" ht="15" customHeight="1" x14ac:dyDescent="0.15">
      <c r="A154" s="3" t="s">
        <v>312</v>
      </c>
      <c r="B154" s="1" t="s">
        <v>313</v>
      </c>
      <c r="C154" s="1">
        <v>921</v>
      </c>
    </row>
    <row r="155" spans="1:3" ht="15" customHeight="1" x14ac:dyDescent="0.15">
      <c r="A155" s="3" t="s">
        <v>314</v>
      </c>
      <c r="B155" s="1" t="s">
        <v>315</v>
      </c>
      <c r="C155" s="1">
        <v>1004</v>
      </c>
    </row>
    <row r="156" spans="1:3" ht="15" customHeight="1" x14ac:dyDescent="0.15">
      <c r="A156" s="3" t="s">
        <v>316</v>
      </c>
      <c r="B156" s="1" t="s">
        <v>317</v>
      </c>
      <c r="C156" s="1">
        <v>1004</v>
      </c>
    </row>
    <row r="157" spans="1:3" ht="15" customHeight="1" x14ac:dyDescent="0.15">
      <c r="A157" s="3" t="s">
        <v>318</v>
      </c>
      <c r="B157" s="1" t="s">
        <v>319</v>
      </c>
      <c r="C157" s="1">
        <v>441</v>
      </c>
    </row>
    <row r="158" spans="1:3" ht="15" customHeight="1" x14ac:dyDescent="0.15">
      <c r="A158" s="3" t="s">
        <v>320</v>
      </c>
      <c r="B158" s="1" t="s">
        <v>321</v>
      </c>
      <c r="C158" s="1">
        <v>441</v>
      </c>
    </row>
    <row r="159" spans="1:3" ht="15" customHeight="1" x14ac:dyDescent="0.15">
      <c r="A159" s="3" t="s">
        <v>322</v>
      </c>
      <c r="B159" s="1" t="s">
        <v>323</v>
      </c>
      <c r="C159" s="1">
        <v>670</v>
      </c>
    </row>
    <row r="160" spans="1:3" ht="15" customHeight="1" x14ac:dyDescent="0.15">
      <c r="A160" s="3" t="s">
        <v>324</v>
      </c>
      <c r="B160" s="1" t="s">
        <v>325</v>
      </c>
      <c r="C160" s="1">
        <v>670</v>
      </c>
    </row>
    <row r="161" spans="1:3" ht="15" customHeight="1" x14ac:dyDescent="0.15">
      <c r="A161" s="3" t="s">
        <v>326</v>
      </c>
      <c r="B161" s="1" t="s">
        <v>327</v>
      </c>
      <c r="C161" s="1">
        <v>772</v>
      </c>
    </row>
    <row r="162" spans="1:3" ht="15" customHeight="1" x14ac:dyDescent="0.15">
      <c r="A162" s="3" t="s">
        <v>328</v>
      </c>
      <c r="B162" s="1" t="s">
        <v>329</v>
      </c>
      <c r="C162" s="1">
        <v>772</v>
      </c>
    </row>
    <row r="163" spans="1:3" ht="15" customHeight="1" x14ac:dyDescent="0.15">
      <c r="A163" s="3" t="s">
        <v>330</v>
      </c>
      <c r="B163" s="1" t="s">
        <v>331</v>
      </c>
      <c r="C163" s="1">
        <v>879</v>
      </c>
    </row>
    <row r="164" spans="1:3" ht="15" customHeight="1" x14ac:dyDescent="0.15">
      <c r="A164" s="3" t="s">
        <v>332</v>
      </c>
      <c r="B164" s="1" t="s">
        <v>333</v>
      </c>
      <c r="C164" s="1">
        <v>879</v>
      </c>
    </row>
    <row r="165" spans="1:3" ht="15" customHeight="1" x14ac:dyDescent="0.15">
      <c r="A165" s="3" t="s">
        <v>334</v>
      </c>
      <c r="B165" s="1" t="s">
        <v>335</v>
      </c>
      <c r="C165" s="1">
        <v>982</v>
      </c>
    </row>
    <row r="166" spans="1:3" ht="15" customHeight="1" x14ac:dyDescent="0.15">
      <c r="A166" s="3" t="s">
        <v>336</v>
      </c>
      <c r="B166" s="1" t="s">
        <v>337</v>
      </c>
      <c r="C166" s="1">
        <v>982</v>
      </c>
    </row>
    <row r="167" spans="1:3" ht="15" customHeight="1" x14ac:dyDescent="0.15">
      <c r="A167" s="3" t="s">
        <v>338</v>
      </c>
      <c r="B167" s="1" t="s">
        <v>339</v>
      </c>
      <c r="C167" s="1">
        <v>633</v>
      </c>
    </row>
    <row r="168" spans="1:3" ht="15" customHeight="1" x14ac:dyDescent="0.15">
      <c r="A168" s="3" t="s">
        <v>340</v>
      </c>
      <c r="B168" s="1" t="s">
        <v>341</v>
      </c>
      <c r="C168" s="1">
        <v>633</v>
      </c>
    </row>
    <row r="169" spans="1:3" ht="15" customHeight="1" x14ac:dyDescent="0.15">
      <c r="A169" s="3" t="s">
        <v>342</v>
      </c>
      <c r="B169" s="1" t="s">
        <v>343</v>
      </c>
      <c r="C169" s="1">
        <v>735</v>
      </c>
    </row>
    <row r="170" spans="1:3" ht="15" customHeight="1" x14ac:dyDescent="0.15">
      <c r="A170" s="3" t="s">
        <v>344</v>
      </c>
      <c r="B170" s="1" t="s">
        <v>345</v>
      </c>
      <c r="C170" s="1">
        <v>735</v>
      </c>
    </row>
    <row r="171" spans="1:3" ht="15" customHeight="1" x14ac:dyDescent="0.15">
      <c r="A171" s="3" t="s">
        <v>346</v>
      </c>
      <c r="B171" s="1" t="s">
        <v>347</v>
      </c>
      <c r="C171" s="1">
        <v>842</v>
      </c>
    </row>
    <row r="172" spans="1:3" ht="15" customHeight="1" x14ac:dyDescent="0.15">
      <c r="A172" s="3" t="s">
        <v>348</v>
      </c>
      <c r="B172" s="1" t="s">
        <v>349</v>
      </c>
      <c r="C172" s="1">
        <v>842</v>
      </c>
    </row>
    <row r="173" spans="1:3" ht="15" customHeight="1" x14ac:dyDescent="0.15">
      <c r="A173" s="3" t="s">
        <v>350</v>
      </c>
      <c r="B173" s="1" t="s">
        <v>351</v>
      </c>
      <c r="C173" s="1">
        <v>945</v>
      </c>
    </row>
    <row r="174" spans="1:3" ht="15" customHeight="1" x14ac:dyDescent="0.15">
      <c r="A174" s="3" t="s">
        <v>352</v>
      </c>
      <c r="B174" s="1" t="s">
        <v>353</v>
      </c>
      <c r="C174" s="1">
        <v>945</v>
      </c>
    </row>
    <row r="175" spans="1:3" ht="15" customHeight="1" x14ac:dyDescent="0.15">
      <c r="A175" s="3" t="s">
        <v>354</v>
      </c>
      <c r="B175" s="1" t="s">
        <v>355</v>
      </c>
      <c r="C175" s="1">
        <v>690</v>
      </c>
    </row>
    <row r="176" spans="1:3" ht="15" customHeight="1" x14ac:dyDescent="0.15">
      <c r="A176" s="3" t="s">
        <v>356</v>
      </c>
      <c r="B176" s="1" t="s">
        <v>357</v>
      </c>
      <c r="C176" s="1">
        <v>690</v>
      </c>
    </row>
    <row r="177" spans="1:3" ht="15" customHeight="1" x14ac:dyDescent="0.15">
      <c r="A177" s="3" t="s">
        <v>358</v>
      </c>
      <c r="B177" s="1" t="s">
        <v>359</v>
      </c>
      <c r="C177" s="1">
        <v>796</v>
      </c>
    </row>
    <row r="178" spans="1:3" ht="15" customHeight="1" x14ac:dyDescent="0.15">
      <c r="A178" s="3" t="s">
        <v>360</v>
      </c>
      <c r="B178" s="1" t="s">
        <v>361</v>
      </c>
      <c r="C178" s="1">
        <v>796</v>
      </c>
    </row>
    <row r="179" spans="1:3" ht="15" customHeight="1" x14ac:dyDescent="0.15">
      <c r="A179" s="3" t="s">
        <v>362</v>
      </c>
      <c r="B179" s="1" t="s">
        <v>363</v>
      </c>
      <c r="C179" s="1">
        <v>900</v>
      </c>
    </row>
    <row r="180" spans="1:3" ht="15" customHeight="1" x14ac:dyDescent="0.15">
      <c r="A180" s="3" t="s">
        <v>364</v>
      </c>
      <c r="B180" s="1" t="s">
        <v>365</v>
      </c>
      <c r="C180" s="1">
        <v>900</v>
      </c>
    </row>
    <row r="181" spans="1:3" ht="15" customHeight="1" x14ac:dyDescent="0.15">
      <c r="A181" s="3" t="s">
        <v>366</v>
      </c>
      <c r="B181" s="1" t="s">
        <v>367</v>
      </c>
      <c r="C181" s="1">
        <v>775</v>
      </c>
    </row>
    <row r="182" spans="1:3" ht="15" customHeight="1" x14ac:dyDescent="0.15">
      <c r="A182" s="3" t="s">
        <v>368</v>
      </c>
      <c r="B182" s="1" t="s">
        <v>369</v>
      </c>
      <c r="C182" s="1">
        <v>775</v>
      </c>
    </row>
    <row r="183" spans="1:3" ht="15" customHeight="1" x14ac:dyDescent="0.15">
      <c r="A183" s="3" t="s">
        <v>370</v>
      </c>
      <c r="B183" s="1" t="s">
        <v>371</v>
      </c>
      <c r="C183" s="1">
        <v>879</v>
      </c>
    </row>
    <row r="184" spans="1:3" ht="15" customHeight="1" x14ac:dyDescent="0.15">
      <c r="A184" s="3" t="s">
        <v>372</v>
      </c>
      <c r="B184" s="1" t="s">
        <v>373</v>
      </c>
      <c r="C184" s="1">
        <v>879</v>
      </c>
    </row>
    <row r="185" spans="1:3" ht="15" customHeight="1" x14ac:dyDescent="0.15">
      <c r="A185" s="3" t="s">
        <v>374</v>
      </c>
      <c r="B185" s="1" t="s">
        <v>375</v>
      </c>
      <c r="C185" s="1">
        <v>858</v>
      </c>
    </row>
    <row r="186" spans="1:3" ht="15" customHeight="1" x14ac:dyDescent="0.15">
      <c r="A186" s="3" t="s">
        <v>376</v>
      </c>
      <c r="B186" s="1" t="s">
        <v>377</v>
      </c>
      <c r="C186" s="1">
        <v>858</v>
      </c>
    </row>
    <row r="187" spans="1:3" ht="15" customHeight="1" x14ac:dyDescent="0.15">
      <c r="A187" s="3" t="s">
        <v>378</v>
      </c>
      <c r="B187" s="1" t="s">
        <v>379</v>
      </c>
      <c r="C187" s="1">
        <v>1090</v>
      </c>
    </row>
    <row r="188" spans="1:3" ht="15" customHeight="1" x14ac:dyDescent="0.15">
      <c r="A188" s="3" t="s">
        <v>380</v>
      </c>
      <c r="B188" s="1" t="s">
        <v>381</v>
      </c>
      <c r="C188" s="1">
        <v>1090</v>
      </c>
    </row>
    <row r="189" spans="1:3" ht="15" customHeight="1" x14ac:dyDescent="0.15">
      <c r="A189" s="3" t="s">
        <v>382</v>
      </c>
      <c r="B189" s="1" t="s">
        <v>383</v>
      </c>
      <c r="C189" s="1">
        <v>542</v>
      </c>
    </row>
    <row r="190" spans="1:3" ht="15" customHeight="1" x14ac:dyDescent="0.15">
      <c r="A190" s="3" t="s">
        <v>384</v>
      </c>
      <c r="B190" s="1" t="s">
        <v>385</v>
      </c>
      <c r="C190" s="1">
        <v>542</v>
      </c>
    </row>
    <row r="191" spans="1:3" ht="15" customHeight="1" x14ac:dyDescent="0.15">
      <c r="A191" s="3" t="s">
        <v>386</v>
      </c>
      <c r="B191" s="1" t="s">
        <v>387</v>
      </c>
      <c r="C191" s="1">
        <v>817</v>
      </c>
    </row>
    <row r="192" spans="1:3" ht="15" customHeight="1" x14ac:dyDescent="0.15">
      <c r="A192" s="3" t="s">
        <v>388</v>
      </c>
      <c r="B192" s="1" t="s">
        <v>389</v>
      </c>
      <c r="C192" s="1">
        <v>817</v>
      </c>
    </row>
    <row r="193" spans="1:3" ht="15" customHeight="1" x14ac:dyDescent="0.15">
      <c r="A193" s="3" t="s">
        <v>390</v>
      </c>
      <c r="B193" s="1" t="s">
        <v>391</v>
      </c>
      <c r="C193" s="1">
        <v>940</v>
      </c>
    </row>
    <row r="194" spans="1:3" ht="15" customHeight="1" x14ac:dyDescent="0.15">
      <c r="A194" s="3" t="s">
        <v>392</v>
      </c>
      <c r="B194" s="1" t="s">
        <v>393</v>
      </c>
      <c r="C194" s="1">
        <v>940</v>
      </c>
    </row>
    <row r="195" spans="1:3" ht="15" customHeight="1" x14ac:dyDescent="0.15">
      <c r="A195" s="3" t="s">
        <v>394</v>
      </c>
      <c r="B195" s="1" t="s">
        <v>395</v>
      </c>
      <c r="C195" s="1">
        <v>1067</v>
      </c>
    </row>
    <row r="196" spans="1:3" ht="15" customHeight="1" x14ac:dyDescent="0.15">
      <c r="A196" s="3" t="s">
        <v>396</v>
      </c>
      <c r="B196" s="1" t="s">
        <v>397</v>
      </c>
      <c r="C196" s="1">
        <v>1067</v>
      </c>
    </row>
    <row r="197" spans="1:3" ht="15" customHeight="1" x14ac:dyDescent="0.15">
      <c r="A197" s="3" t="s">
        <v>398</v>
      </c>
      <c r="B197" s="1" t="s">
        <v>399</v>
      </c>
      <c r="C197" s="1">
        <v>1192</v>
      </c>
    </row>
    <row r="198" spans="1:3" ht="15" customHeight="1" x14ac:dyDescent="0.15">
      <c r="A198" s="3" t="s">
        <v>400</v>
      </c>
      <c r="B198" s="1" t="s">
        <v>401</v>
      </c>
      <c r="C198" s="1">
        <v>1192</v>
      </c>
    </row>
    <row r="199" spans="1:3" ht="15" customHeight="1" x14ac:dyDescent="0.15">
      <c r="A199" s="3" t="s">
        <v>402</v>
      </c>
      <c r="B199" s="1" t="s">
        <v>403</v>
      </c>
      <c r="C199" s="1">
        <v>780</v>
      </c>
    </row>
    <row r="200" spans="1:3" ht="15" customHeight="1" x14ac:dyDescent="0.15">
      <c r="A200" s="3" t="s">
        <v>404</v>
      </c>
      <c r="B200" s="1" t="s">
        <v>405</v>
      </c>
      <c r="C200" s="1">
        <v>780</v>
      </c>
    </row>
    <row r="201" spans="1:3" ht="15" customHeight="1" x14ac:dyDescent="0.15">
      <c r="A201" s="3" t="s">
        <v>406</v>
      </c>
      <c r="B201" s="1" t="s">
        <v>407</v>
      </c>
      <c r="C201" s="1">
        <v>903</v>
      </c>
    </row>
    <row r="202" spans="1:3" ht="15" customHeight="1" x14ac:dyDescent="0.15">
      <c r="A202" s="3" t="s">
        <v>408</v>
      </c>
      <c r="B202" s="1" t="s">
        <v>409</v>
      </c>
      <c r="C202" s="1">
        <v>903</v>
      </c>
    </row>
    <row r="203" spans="1:3" ht="15" customHeight="1" x14ac:dyDescent="0.15">
      <c r="A203" s="3" t="s">
        <v>410</v>
      </c>
      <c r="B203" s="1" t="s">
        <v>411</v>
      </c>
      <c r="C203" s="1">
        <v>1030</v>
      </c>
    </row>
    <row r="204" spans="1:3" ht="15" customHeight="1" x14ac:dyDescent="0.15">
      <c r="A204" s="3" t="s">
        <v>412</v>
      </c>
      <c r="B204" s="1" t="s">
        <v>413</v>
      </c>
      <c r="C204" s="1">
        <v>1030</v>
      </c>
    </row>
    <row r="205" spans="1:3" ht="15" customHeight="1" x14ac:dyDescent="0.15">
      <c r="A205" s="3" t="s">
        <v>414</v>
      </c>
      <c r="B205" s="1" t="s">
        <v>415</v>
      </c>
      <c r="C205" s="1">
        <v>1155</v>
      </c>
    </row>
    <row r="206" spans="1:3" ht="15" customHeight="1" x14ac:dyDescent="0.15">
      <c r="A206" s="3" t="s">
        <v>416</v>
      </c>
      <c r="B206" s="1" t="s">
        <v>417</v>
      </c>
      <c r="C206" s="1">
        <v>1155</v>
      </c>
    </row>
    <row r="207" spans="1:3" ht="15" customHeight="1" x14ac:dyDescent="0.15">
      <c r="A207" s="3" t="s">
        <v>418</v>
      </c>
      <c r="B207" s="1" t="s">
        <v>419</v>
      </c>
      <c r="C207" s="1">
        <v>857</v>
      </c>
    </row>
    <row r="208" spans="1:3" ht="15" customHeight="1" x14ac:dyDescent="0.15">
      <c r="A208" s="3" t="s">
        <v>420</v>
      </c>
      <c r="B208" s="1" t="s">
        <v>421</v>
      </c>
      <c r="C208" s="1">
        <v>857</v>
      </c>
    </row>
    <row r="209" spans="1:3" ht="15" customHeight="1" x14ac:dyDescent="0.15">
      <c r="A209" s="3" t="s">
        <v>422</v>
      </c>
      <c r="B209" s="1" t="s">
        <v>423</v>
      </c>
      <c r="C209" s="1">
        <v>985</v>
      </c>
    </row>
    <row r="210" spans="1:3" ht="15" customHeight="1" x14ac:dyDescent="0.15">
      <c r="A210" s="3" t="s">
        <v>424</v>
      </c>
      <c r="B210" s="1" t="s">
        <v>425</v>
      </c>
      <c r="C210" s="1">
        <v>985</v>
      </c>
    </row>
    <row r="211" spans="1:3" ht="15" customHeight="1" x14ac:dyDescent="0.15">
      <c r="A211" s="3" t="s">
        <v>426</v>
      </c>
      <c r="B211" s="1" t="s">
        <v>427</v>
      </c>
      <c r="C211" s="1">
        <v>1109</v>
      </c>
    </row>
    <row r="212" spans="1:3" ht="15" customHeight="1" x14ac:dyDescent="0.15">
      <c r="A212" s="3" t="s">
        <v>428</v>
      </c>
      <c r="B212" s="1" t="s">
        <v>429</v>
      </c>
      <c r="C212" s="1">
        <v>1109</v>
      </c>
    </row>
    <row r="213" spans="1:3" ht="15" customHeight="1" x14ac:dyDescent="0.15">
      <c r="A213" s="3" t="s">
        <v>430</v>
      </c>
      <c r="B213" s="1" t="s">
        <v>431</v>
      </c>
      <c r="C213" s="1">
        <v>964</v>
      </c>
    </row>
    <row r="214" spans="1:3" ht="15" customHeight="1" x14ac:dyDescent="0.15">
      <c r="A214" s="3" t="s">
        <v>432</v>
      </c>
      <c r="B214" s="1" t="s">
        <v>433</v>
      </c>
      <c r="C214" s="1">
        <v>964</v>
      </c>
    </row>
    <row r="215" spans="1:3" ht="15" customHeight="1" x14ac:dyDescent="0.15">
      <c r="A215" s="3" t="s">
        <v>434</v>
      </c>
      <c r="B215" s="1" t="s">
        <v>435</v>
      </c>
      <c r="C215" s="1">
        <v>1088</v>
      </c>
    </row>
    <row r="216" spans="1:3" ht="15" customHeight="1" x14ac:dyDescent="0.15">
      <c r="A216" s="3" t="s">
        <v>436</v>
      </c>
      <c r="B216" s="1" t="s">
        <v>437</v>
      </c>
      <c r="C216" s="1">
        <v>1088</v>
      </c>
    </row>
    <row r="217" spans="1:3" ht="15" customHeight="1" x14ac:dyDescent="0.15">
      <c r="A217" s="3" t="s">
        <v>438</v>
      </c>
      <c r="B217" s="1" t="s">
        <v>439</v>
      </c>
      <c r="C217" s="1">
        <v>1068</v>
      </c>
    </row>
    <row r="218" spans="1:3" ht="15" customHeight="1" x14ac:dyDescent="0.15">
      <c r="A218" s="3" t="s">
        <v>440</v>
      </c>
      <c r="B218" s="1" t="s">
        <v>441</v>
      </c>
      <c r="C218" s="1">
        <v>1068</v>
      </c>
    </row>
    <row r="219" spans="1:3" ht="15" customHeight="1" x14ac:dyDescent="0.15">
      <c r="A219" s="3" t="s">
        <v>442</v>
      </c>
      <c r="B219" s="4" t="s">
        <v>443</v>
      </c>
      <c r="C219" s="102">
        <v>1026</v>
      </c>
    </row>
    <row r="220" spans="1:3" ht="15" customHeight="1" x14ac:dyDescent="0.15">
      <c r="A220" s="5" t="s">
        <v>444</v>
      </c>
      <c r="B220" s="4" t="s">
        <v>445</v>
      </c>
      <c r="C220" s="102">
        <v>1026</v>
      </c>
    </row>
    <row r="221" spans="1:3" x14ac:dyDescent="0.15">
      <c r="A221" s="20" t="s">
        <v>693</v>
      </c>
      <c r="B221" s="15" t="s">
        <v>446</v>
      </c>
      <c r="C221" s="16">
        <v>106</v>
      </c>
    </row>
    <row r="222" spans="1:3" x14ac:dyDescent="0.15">
      <c r="A222" s="20" t="s">
        <v>447</v>
      </c>
      <c r="B222" s="15" t="s">
        <v>448</v>
      </c>
      <c r="C222" s="16">
        <v>106</v>
      </c>
    </row>
    <row r="223" spans="1:3" x14ac:dyDescent="0.15">
      <c r="A223" s="8" t="s">
        <v>449</v>
      </c>
      <c r="B223" s="6" t="s">
        <v>450</v>
      </c>
      <c r="C223" s="7">
        <v>197</v>
      </c>
    </row>
    <row r="224" spans="1:3" x14ac:dyDescent="0.15">
      <c r="A224" s="8" t="s">
        <v>451</v>
      </c>
      <c r="B224" s="6" t="s">
        <v>452</v>
      </c>
      <c r="C224" s="7">
        <v>197</v>
      </c>
    </row>
    <row r="225" spans="1:3" x14ac:dyDescent="0.15">
      <c r="A225" s="8" t="s">
        <v>453</v>
      </c>
      <c r="B225" s="6" t="s">
        <v>454</v>
      </c>
      <c r="C225" s="7">
        <v>275</v>
      </c>
    </row>
    <row r="226" spans="1:3" x14ac:dyDescent="0.15">
      <c r="A226" s="8" t="s">
        <v>455</v>
      </c>
      <c r="B226" s="6" t="s">
        <v>456</v>
      </c>
      <c r="C226" s="7">
        <v>275</v>
      </c>
    </row>
    <row r="227" spans="1:3" x14ac:dyDescent="0.15">
      <c r="A227" s="8" t="s">
        <v>457</v>
      </c>
      <c r="B227" s="6" t="s">
        <v>458</v>
      </c>
      <c r="C227" s="7">
        <v>345</v>
      </c>
    </row>
    <row r="228" spans="1:3" x14ac:dyDescent="0.15">
      <c r="A228" s="8" t="s">
        <v>459</v>
      </c>
      <c r="B228" s="6" t="s">
        <v>460</v>
      </c>
      <c r="C228" s="7">
        <v>345</v>
      </c>
    </row>
    <row r="229" spans="1:3" x14ac:dyDescent="0.15">
      <c r="A229" s="8" t="s">
        <v>461</v>
      </c>
      <c r="B229" s="6" t="s">
        <v>462</v>
      </c>
      <c r="C229" s="7">
        <v>414</v>
      </c>
    </row>
    <row r="230" spans="1:3" x14ac:dyDescent="0.15">
      <c r="A230" s="8" t="s">
        <v>463</v>
      </c>
      <c r="B230" s="6" t="s">
        <v>464</v>
      </c>
      <c r="C230" s="7">
        <v>414</v>
      </c>
    </row>
    <row r="231" spans="1:3" x14ac:dyDescent="0.15">
      <c r="A231" s="8" t="s">
        <v>465</v>
      </c>
      <c r="B231" s="6" t="s">
        <v>466</v>
      </c>
      <c r="C231" s="7">
        <v>483</v>
      </c>
    </row>
    <row r="232" spans="1:3" x14ac:dyDescent="0.15">
      <c r="A232" s="8" t="s">
        <v>467</v>
      </c>
      <c r="B232" s="6" t="s">
        <v>468</v>
      </c>
      <c r="C232" s="7">
        <v>483</v>
      </c>
    </row>
    <row r="233" spans="1:3" x14ac:dyDescent="0.15">
      <c r="A233" s="8" t="s">
        <v>469</v>
      </c>
      <c r="B233" s="6" t="s">
        <v>470</v>
      </c>
      <c r="C233" s="7">
        <v>552</v>
      </c>
    </row>
    <row r="234" spans="1:3" x14ac:dyDescent="0.15">
      <c r="A234" s="8" t="s">
        <v>471</v>
      </c>
      <c r="B234" s="6" t="s">
        <v>472</v>
      </c>
      <c r="C234" s="7">
        <v>552</v>
      </c>
    </row>
    <row r="235" spans="1:3" x14ac:dyDescent="0.15">
      <c r="A235" s="8" t="s">
        <v>473</v>
      </c>
      <c r="B235" s="6" t="s">
        <v>474</v>
      </c>
      <c r="C235" s="7">
        <v>621</v>
      </c>
    </row>
    <row r="236" spans="1:3" x14ac:dyDescent="0.15">
      <c r="A236" s="8" t="s">
        <v>475</v>
      </c>
      <c r="B236" s="6" t="s">
        <v>476</v>
      </c>
      <c r="C236" s="7">
        <v>621</v>
      </c>
    </row>
    <row r="237" spans="1:3" x14ac:dyDescent="0.15">
      <c r="A237" s="8" t="s">
        <v>477</v>
      </c>
      <c r="B237" s="6" t="s">
        <v>478</v>
      </c>
      <c r="C237" s="7">
        <v>690</v>
      </c>
    </row>
    <row r="238" spans="1:3" x14ac:dyDescent="0.15">
      <c r="A238" s="8" t="s">
        <v>479</v>
      </c>
      <c r="B238" s="6" t="s">
        <v>480</v>
      </c>
      <c r="C238" s="7">
        <v>690</v>
      </c>
    </row>
    <row r="239" spans="1:3" x14ac:dyDescent="0.15">
      <c r="A239" s="8" t="s">
        <v>481</v>
      </c>
      <c r="B239" s="6" t="s">
        <v>482</v>
      </c>
      <c r="C239" s="7">
        <v>759</v>
      </c>
    </row>
    <row r="240" spans="1:3" x14ac:dyDescent="0.15">
      <c r="A240" s="8" t="s">
        <v>483</v>
      </c>
      <c r="B240" s="6" t="s">
        <v>484</v>
      </c>
      <c r="C240" s="7">
        <v>759</v>
      </c>
    </row>
    <row r="241" spans="1:3" x14ac:dyDescent="0.15">
      <c r="A241" s="8" t="s">
        <v>485</v>
      </c>
      <c r="B241" s="6" t="s">
        <v>486</v>
      </c>
      <c r="C241" s="7">
        <v>828</v>
      </c>
    </row>
    <row r="242" spans="1:3" x14ac:dyDescent="0.15">
      <c r="A242" s="8" t="s">
        <v>487</v>
      </c>
      <c r="B242" s="6" t="s">
        <v>488</v>
      </c>
      <c r="C242" s="7">
        <v>828</v>
      </c>
    </row>
    <row r="243" spans="1:3" x14ac:dyDescent="0.15">
      <c r="A243" s="8" t="s">
        <v>489</v>
      </c>
      <c r="B243" s="6" t="s">
        <v>490</v>
      </c>
      <c r="C243" s="7">
        <v>897</v>
      </c>
    </row>
    <row r="244" spans="1:3" x14ac:dyDescent="0.15">
      <c r="A244" s="8" t="s">
        <v>491</v>
      </c>
      <c r="B244" s="6" t="s">
        <v>492</v>
      </c>
      <c r="C244" s="7">
        <v>897</v>
      </c>
    </row>
    <row r="245" spans="1:3" x14ac:dyDescent="0.15">
      <c r="A245" s="8" t="s">
        <v>493</v>
      </c>
      <c r="B245" s="6" t="s">
        <v>494</v>
      </c>
      <c r="C245" s="7">
        <v>966</v>
      </c>
    </row>
    <row r="246" spans="1:3" x14ac:dyDescent="0.15">
      <c r="A246" s="8" t="s">
        <v>495</v>
      </c>
      <c r="B246" s="6" t="s">
        <v>496</v>
      </c>
      <c r="C246" s="7">
        <v>966</v>
      </c>
    </row>
    <row r="247" spans="1:3" x14ac:dyDescent="0.15">
      <c r="A247" s="8" t="s">
        <v>497</v>
      </c>
      <c r="B247" s="6" t="s">
        <v>498</v>
      </c>
      <c r="C247" s="7">
        <v>1035</v>
      </c>
    </row>
    <row r="248" spans="1:3" x14ac:dyDescent="0.15">
      <c r="A248" s="8" t="s">
        <v>499</v>
      </c>
      <c r="B248" s="6" t="s">
        <v>500</v>
      </c>
      <c r="C248" s="7">
        <v>1035</v>
      </c>
    </row>
    <row r="249" spans="1:3" x14ac:dyDescent="0.15">
      <c r="A249" s="8" t="s">
        <v>501</v>
      </c>
      <c r="B249" s="6" t="s">
        <v>502</v>
      </c>
      <c r="C249" s="7">
        <v>1104</v>
      </c>
    </row>
    <row r="250" spans="1:3" x14ac:dyDescent="0.15">
      <c r="A250" s="8" t="s">
        <v>503</v>
      </c>
      <c r="B250" s="6" t="s">
        <v>504</v>
      </c>
      <c r="C250" s="7">
        <v>1104</v>
      </c>
    </row>
    <row r="251" spans="1:3" x14ac:dyDescent="0.15">
      <c r="A251" s="8" t="s">
        <v>505</v>
      </c>
      <c r="B251" s="6" t="s">
        <v>506</v>
      </c>
      <c r="C251" s="7">
        <v>1173</v>
      </c>
    </row>
    <row r="252" spans="1:3" x14ac:dyDescent="0.15">
      <c r="A252" s="8" t="s">
        <v>507</v>
      </c>
      <c r="B252" s="6" t="s">
        <v>508</v>
      </c>
      <c r="C252" s="7">
        <v>1173</v>
      </c>
    </row>
    <row r="253" spans="1:3" x14ac:dyDescent="0.15">
      <c r="A253" s="8" t="s">
        <v>509</v>
      </c>
      <c r="B253" s="6" t="s">
        <v>510</v>
      </c>
      <c r="C253" s="7">
        <v>1242</v>
      </c>
    </row>
    <row r="254" spans="1:3" x14ac:dyDescent="0.15">
      <c r="A254" s="8" t="s">
        <v>511</v>
      </c>
      <c r="B254" s="6" t="s">
        <v>512</v>
      </c>
      <c r="C254" s="7">
        <v>1242</v>
      </c>
    </row>
    <row r="255" spans="1:3" x14ac:dyDescent="0.15">
      <c r="A255" s="8" t="s">
        <v>513</v>
      </c>
      <c r="B255" s="6" t="s">
        <v>514</v>
      </c>
      <c r="C255" s="7">
        <v>1311</v>
      </c>
    </row>
    <row r="256" spans="1:3" x14ac:dyDescent="0.15">
      <c r="A256" s="8" t="s">
        <v>515</v>
      </c>
      <c r="B256" s="6" t="s">
        <v>516</v>
      </c>
      <c r="C256" s="7">
        <v>1311</v>
      </c>
    </row>
    <row r="257" spans="1:3" x14ac:dyDescent="0.15">
      <c r="A257" s="8" t="s">
        <v>517</v>
      </c>
      <c r="B257" s="6" t="s">
        <v>518</v>
      </c>
      <c r="C257" s="7">
        <v>1380</v>
      </c>
    </row>
    <row r="258" spans="1:3" x14ac:dyDescent="0.15">
      <c r="A258" s="8" t="s">
        <v>519</v>
      </c>
      <c r="B258" s="6" t="s">
        <v>520</v>
      </c>
      <c r="C258" s="7">
        <v>1380</v>
      </c>
    </row>
    <row r="259" spans="1:3" x14ac:dyDescent="0.15">
      <c r="A259" s="8" t="s">
        <v>521</v>
      </c>
      <c r="B259" s="6" t="s">
        <v>522</v>
      </c>
      <c r="C259" s="7">
        <v>1449</v>
      </c>
    </row>
    <row r="260" spans="1:3" x14ac:dyDescent="0.15">
      <c r="A260" s="8" t="s">
        <v>523</v>
      </c>
      <c r="B260" s="6" t="s">
        <v>524</v>
      </c>
      <c r="C260" s="7">
        <v>1449</v>
      </c>
    </row>
    <row r="261" spans="1:3" x14ac:dyDescent="0.15">
      <c r="A261" s="8" t="s">
        <v>525</v>
      </c>
      <c r="B261" s="6" t="s">
        <v>526</v>
      </c>
      <c r="C261" s="7">
        <v>1518</v>
      </c>
    </row>
    <row r="262" spans="1:3" x14ac:dyDescent="0.15">
      <c r="A262" s="8" t="s">
        <v>527</v>
      </c>
      <c r="B262" s="6" t="s">
        <v>528</v>
      </c>
      <c r="C262" s="7">
        <v>1518</v>
      </c>
    </row>
    <row r="263" spans="1:3" x14ac:dyDescent="0.15">
      <c r="A263" s="20" t="s">
        <v>529</v>
      </c>
      <c r="B263" s="15" t="s">
        <v>530</v>
      </c>
      <c r="C263" s="16">
        <v>133</v>
      </c>
    </row>
    <row r="264" spans="1:3" x14ac:dyDescent="0.15">
      <c r="A264" s="20" t="s">
        <v>531</v>
      </c>
      <c r="B264" s="15" t="s">
        <v>532</v>
      </c>
      <c r="C264" s="16">
        <v>133</v>
      </c>
    </row>
    <row r="265" spans="1:3" x14ac:dyDescent="0.15">
      <c r="A265" s="8" t="s">
        <v>533</v>
      </c>
      <c r="B265" s="6" t="s">
        <v>534</v>
      </c>
      <c r="C265" s="7">
        <v>246</v>
      </c>
    </row>
    <row r="266" spans="1:3" x14ac:dyDescent="0.15">
      <c r="A266" s="8" t="s">
        <v>535</v>
      </c>
      <c r="B266" s="6" t="s">
        <v>536</v>
      </c>
      <c r="C266" s="7">
        <v>246</v>
      </c>
    </row>
    <row r="267" spans="1:3" x14ac:dyDescent="0.15">
      <c r="A267" s="8" t="s">
        <v>537</v>
      </c>
      <c r="B267" s="6" t="s">
        <v>538</v>
      </c>
      <c r="C267" s="7">
        <v>344</v>
      </c>
    </row>
    <row r="268" spans="1:3" x14ac:dyDescent="0.15">
      <c r="A268" s="8" t="s">
        <v>539</v>
      </c>
      <c r="B268" s="6" t="s">
        <v>540</v>
      </c>
      <c r="C268" s="7">
        <v>344</v>
      </c>
    </row>
    <row r="269" spans="1:3" x14ac:dyDescent="0.15">
      <c r="A269" s="8" t="s">
        <v>541</v>
      </c>
      <c r="B269" s="6" t="s">
        <v>542</v>
      </c>
      <c r="C269" s="7">
        <v>431</v>
      </c>
    </row>
    <row r="270" spans="1:3" x14ac:dyDescent="0.15">
      <c r="A270" s="8" t="s">
        <v>543</v>
      </c>
      <c r="B270" s="6" t="s">
        <v>544</v>
      </c>
      <c r="C270" s="7">
        <v>431</v>
      </c>
    </row>
    <row r="271" spans="1:3" x14ac:dyDescent="0.15">
      <c r="A271" s="8" t="s">
        <v>545</v>
      </c>
      <c r="B271" s="6" t="s">
        <v>546</v>
      </c>
      <c r="C271" s="7">
        <v>518</v>
      </c>
    </row>
    <row r="272" spans="1:3" x14ac:dyDescent="0.15">
      <c r="A272" s="8" t="s">
        <v>547</v>
      </c>
      <c r="B272" s="6" t="s">
        <v>548</v>
      </c>
      <c r="C272" s="7">
        <v>518</v>
      </c>
    </row>
    <row r="273" spans="1:3" x14ac:dyDescent="0.15">
      <c r="A273" s="20" t="s">
        <v>549</v>
      </c>
      <c r="B273" s="15" t="s">
        <v>550</v>
      </c>
      <c r="C273" s="16">
        <v>133</v>
      </c>
    </row>
    <row r="274" spans="1:3" x14ac:dyDescent="0.15">
      <c r="A274" s="20" t="s">
        <v>551</v>
      </c>
      <c r="B274" s="15" t="s">
        <v>552</v>
      </c>
      <c r="C274" s="16">
        <v>133</v>
      </c>
    </row>
    <row r="275" spans="1:3" x14ac:dyDescent="0.15">
      <c r="A275" s="8" t="s">
        <v>553</v>
      </c>
      <c r="B275" s="6" t="s">
        <v>554</v>
      </c>
      <c r="C275" s="7">
        <v>246</v>
      </c>
    </row>
    <row r="276" spans="1:3" x14ac:dyDescent="0.15">
      <c r="A276" s="8" t="s">
        <v>555</v>
      </c>
      <c r="B276" s="6" t="s">
        <v>556</v>
      </c>
      <c r="C276" s="7">
        <v>246</v>
      </c>
    </row>
    <row r="277" spans="1:3" x14ac:dyDescent="0.15">
      <c r="A277" s="8" t="s">
        <v>557</v>
      </c>
      <c r="B277" s="6" t="s">
        <v>558</v>
      </c>
      <c r="C277" s="7">
        <v>344</v>
      </c>
    </row>
    <row r="278" spans="1:3" x14ac:dyDescent="0.15">
      <c r="A278" s="8" t="s">
        <v>559</v>
      </c>
      <c r="B278" s="6" t="s">
        <v>560</v>
      </c>
      <c r="C278" s="7">
        <v>344</v>
      </c>
    </row>
    <row r="279" spans="1:3" x14ac:dyDescent="0.15">
      <c r="A279" s="8" t="s">
        <v>561</v>
      </c>
      <c r="B279" s="6" t="s">
        <v>562</v>
      </c>
      <c r="C279" s="7">
        <v>431</v>
      </c>
    </row>
    <row r="280" spans="1:3" x14ac:dyDescent="0.15">
      <c r="A280" s="8" t="s">
        <v>563</v>
      </c>
      <c r="B280" s="6" t="s">
        <v>564</v>
      </c>
      <c r="C280" s="7">
        <v>431</v>
      </c>
    </row>
    <row r="281" spans="1:3" x14ac:dyDescent="0.15">
      <c r="A281" s="8" t="s">
        <v>565</v>
      </c>
      <c r="B281" s="6" t="s">
        <v>566</v>
      </c>
      <c r="C281" s="7">
        <v>518</v>
      </c>
    </row>
    <row r="282" spans="1:3" x14ac:dyDescent="0.15">
      <c r="A282" s="8" t="s">
        <v>567</v>
      </c>
      <c r="B282" s="6" t="s">
        <v>568</v>
      </c>
      <c r="C282" s="7">
        <v>518</v>
      </c>
    </row>
    <row r="283" spans="1:3" x14ac:dyDescent="0.15">
      <c r="A283" s="8" t="s">
        <v>569</v>
      </c>
      <c r="B283" s="6" t="s">
        <v>570</v>
      </c>
      <c r="C283" s="7">
        <v>604</v>
      </c>
    </row>
    <row r="284" spans="1:3" x14ac:dyDescent="0.15">
      <c r="A284" s="8" t="s">
        <v>571</v>
      </c>
      <c r="B284" s="6" t="s">
        <v>572</v>
      </c>
      <c r="C284" s="7">
        <v>604</v>
      </c>
    </row>
    <row r="285" spans="1:3" x14ac:dyDescent="0.15">
      <c r="A285" s="8" t="s">
        <v>573</v>
      </c>
      <c r="B285" s="6" t="s">
        <v>574</v>
      </c>
      <c r="C285" s="7">
        <v>690</v>
      </c>
    </row>
    <row r="286" spans="1:3" x14ac:dyDescent="0.15">
      <c r="A286" s="8" t="s">
        <v>575</v>
      </c>
      <c r="B286" s="6" t="s">
        <v>576</v>
      </c>
      <c r="C286" s="7">
        <v>690</v>
      </c>
    </row>
    <row r="287" spans="1:3" x14ac:dyDescent="0.15">
      <c r="A287" s="8" t="s">
        <v>577</v>
      </c>
      <c r="B287" s="6" t="s">
        <v>578</v>
      </c>
      <c r="C287" s="7">
        <v>776</v>
      </c>
    </row>
    <row r="288" spans="1:3" x14ac:dyDescent="0.15">
      <c r="A288" s="8" t="s">
        <v>579</v>
      </c>
      <c r="B288" s="6" t="s">
        <v>580</v>
      </c>
      <c r="C288" s="7">
        <v>776</v>
      </c>
    </row>
    <row r="289" spans="1:3" x14ac:dyDescent="0.15">
      <c r="A289" s="8" t="s">
        <v>581</v>
      </c>
      <c r="B289" s="6" t="s">
        <v>582</v>
      </c>
      <c r="C289" s="7">
        <v>863</v>
      </c>
    </row>
    <row r="290" spans="1:3" x14ac:dyDescent="0.15">
      <c r="A290" s="8" t="s">
        <v>583</v>
      </c>
      <c r="B290" s="6" t="s">
        <v>584</v>
      </c>
      <c r="C290" s="7">
        <v>863</v>
      </c>
    </row>
    <row r="291" spans="1:3" x14ac:dyDescent="0.15">
      <c r="A291" s="21" t="s">
        <v>692</v>
      </c>
      <c r="B291" s="17" t="s">
        <v>585</v>
      </c>
      <c r="C291" s="18">
        <v>159</v>
      </c>
    </row>
    <row r="292" spans="1:3" x14ac:dyDescent="0.15">
      <c r="A292" s="21" t="s">
        <v>586</v>
      </c>
      <c r="B292" s="17" t="s">
        <v>587</v>
      </c>
      <c r="C292" s="18">
        <v>159</v>
      </c>
    </row>
    <row r="293" spans="1:3" x14ac:dyDescent="0.15">
      <c r="A293" s="8" t="s">
        <v>588</v>
      </c>
      <c r="B293" s="6" t="s">
        <v>589</v>
      </c>
      <c r="C293" s="7">
        <v>296</v>
      </c>
    </row>
    <row r="294" spans="1:3" x14ac:dyDescent="0.15">
      <c r="A294" s="8" t="s">
        <v>590</v>
      </c>
      <c r="B294" s="6" t="s">
        <v>591</v>
      </c>
      <c r="C294" s="7">
        <v>296</v>
      </c>
    </row>
    <row r="295" spans="1:3" x14ac:dyDescent="0.15">
      <c r="A295" s="8" t="s">
        <v>592</v>
      </c>
      <c r="B295" s="6" t="s">
        <v>593</v>
      </c>
      <c r="C295" s="7">
        <v>413</v>
      </c>
    </row>
    <row r="296" spans="1:3" x14ac:dyDescent="0.15">
      <c r="A296" s="8" t="s">
        <v>594</v>
      </c>
      <c r="B296" s="6" t="s">
        <v>595</v>
      </c>
      <c r="C296" s="7">
        <v>413</v>
      </c>
    </row>
    <row r="297" spans="1:3" x14ac:dyDescent="0.15">
      <c r="A297" s="8" t="s">
        <v>596</v>
      </c>
      <c r="B297" s="6" t="s">
        <v>597</v>
      </c>
      <c r="C297" s="7">
        <v>518</v>
      </c>
    </row>
    <row r="298" spans="1:3" x14ac:dyDescent="0.15">
      <c r="A298" s="8" t="s">
        <v>598</v>
      </c>
      <c r="B298" s="6" t="s">
        <v>599</v>
      </c>
      <c r="C298" s="7">
        <v>518</v>
      </c>
    </row>
    <row r="299" spans="1:3" x14ac:dyDescent="0.15">
      <c r="A299" s="8" t="s">
        <v>600</v>
      </c>
      <c r="B299" s="6" t="s">
        <v>601</v>
      </c>
      <c r="C299" s="7">
        <v>621</v>
      </c>
    </row>
    <row r="300" spans="1:3" x14ac:dyDescent="0.15">
      <c r="A300" s="8" t="s">
        <v>602</v>
      </c>
      <c r="B300" s="6" t="s">
        <v>603</v>
      </c>
      <c r="C300" s="7">
        <v>621</v>
      </c>
    </row>
    <row r="301" spans="1:3" x14ac:dyDescent="0.15">
      <c r="A301" s="8" t="s">
        <v>604</v>
      </c>
      <c r="B301" s="6" t="s">
        <v>605</v>
      </c>
      <c r="C301" s="7">
        <v>725</v>
      </c>
    </row>
    <row r="302" spans="1:3" x14ac:dyDescent="0.15">
      <c r="A302" s="8" t="s">
        <v>606</v>
      </c>
      <c r="B302" s="6" t="s">
        <v>607</v>
      </c>
      <c r="C302" s="7">
        <v>725</v>
      </c>
    </row>
    <row r="303" spans="1:3" x14ac:dyDescent="0.15">
      <c r="A303" s="8" t="s">
        <v>608</v>
      </c>
      <c r="B303" s="6" t="s">
        <v>609</v>
      </c>
      <c r="C303" s="7">
        <v>828</v>
      </c>
    </row>
    <row r="304" spans="1:3" x14ac:dyDescent="0.15">
      <c r="A304" s="8" t="s">
        <v>610</v>
      </c>
      <c r="B304" s="6" t="s">
        <v>611</v>
      </c>
      <c r="C304" s="7">
        <v>828</v>
      </c>
    </row>
    <row r="305" spans="1:3" x14ac:dyDescent="0.15">
      <c r="A305" s="8" t="s">
        <v>612</v>
      </c>
      <c r="B305" s="6" t="s">
        <v>613</v>
      </c>
      <c r="C305" s="7">
        <v>932</v>
      </c>
    </row>
    <row r="306" spans="1:3" x14ac:dyDescent="0.15">
      <c r="A306" s="8" t="s">
        <v>614</v>
      </c>
      <c r="B306" s="6" t="s">
        <v>615</v>
      </c>
      <c r="C306" s="7">
        <v>932</v>
      </c>
    </row>
    <row r="307" spans="1:3" x14ac:dyDescent="0.15">
      <c r="A307" s="8" t="s">
        <v>616</v>
      </c>
      <c r="B307" s="6" t="s">
        <v>617</v>
      </c>
      <c r="C307" s="7">
        <v>1035</v>
      </c>
    </row>
    <row r="308" spans="1:3" x14ac:dyDescent="0.15">
      <c r="A308" s="8" t="s">
        <v>618</v>
      </c>
      <c r="B308" s="6" t="s">
        <v>619</v>
      </c>
      <c r="C308" s="7">
        <v>1035</v>
      </c>
    </row>
    <row r="309" spans="1:3" x14ac:dyDescent="0.15">
      <c r="A309" s="8" t="s">
        <v>620</v>
      </c>
      <c r="B309" s="6" t="s">
        <v>621</v>
      </c>
      <c r="C309" s="7">
        <v>1139</v>
      </c>
    </row>
    <row r="310" spans="1:3" x14ac:dyDescent="0.15">
      <c r="A310" s="8" t="s">
        <v>622</v>
      </c>
      <c r="B310" s="6" t="s">
        <v>623</v>
      </c>
      <c r="C310" s="7">
        <v>1139</v>
      </c>
    </row>
    <row r="311" spans="1:3" x14ac:dyDescent="0.15">
      <c r="A311" s="8" t="s">
        <v>624</v>
      </c>
      <c r="B311" s="6" t="s">
        <v>625</v>
      </c>
      <c r="C311" s="7">
        <v>1242</v>
      </c>
    </row>
    <row r="312" spans="1:3" x14ac:dyDescent="0.15">
      <c r="A312" s="8" t="s">
        <v>626</v>
      </c>
      <c r="B312" s="6" t="s">
        <v>627</v>
      </c>
      <c r="C312" s="7">
        <v>1242</v>
      </c>
    </row>
    <row r="313" spans="1:3" x14ac:dyDescent="0.15">
      <c r="A313" s="8" t="s">
        <v>628</v>
      </c>
      <c r="B313" s="6" t="s">
        <v>629</v>
      </c>
      <c r="C313" s="7">
        <v>1346</v>
      </c>
    </row>
    <row r="314" spans="1:3" x14ac:dyDescent="0.15">
      <c r="A314" s="8" t="s">
        <v>630</v>
      </c>
      <c r="B314" s="6" t="s">
        <v>631</v>
      </c>
      <c r="C314" s="7">
        <v>1346</v>
      </c>
    </row>
    <row r="315" spans="1:3" x14ac:dyDescent="0.15">
      <c r="A315" s="8" t="s">
        <v>632</v>
      </c>
      <c r="B315" s="6" t="s">
        <v>633</v>
      </c>
      <c r="C315" s="7">
        <v>1449</v>
      </c>
    </row>
    <row r="316" spans="1:3" x14ac:dyDescent="0.15">
      <c r="A316" s="8" t="s">
        <v>634</v>
      </c>
      <c r="B316" s="6" t="s">
        <v>635</v>
      </c>
      <c r="C316" s="7">
        <v>1449</v>
      </c>
    </row>
    <row r="317" spans="1:3" x14ac:dyDescent="0.15">
      <c r="A317" s="8" t="s">
        <v>636</v>
      </c>
      <c r="B317" s="6" t="s">
        <v>637</v>
      </c>
      <c r="C317" s="7">
        <v>273</v>
      </c>
    </row>
    <row r="318" spans="1:3" x14ac:dyDescent="0.15">
      <c r="A318" s="8" t="s">
        <v>638</v>
      </c>
      <c r="B318" s="6" t="s">
        <v>639</v>
      </c>
      <c r="C318" s="7">
        <v>273</v>
      </c>
    </row>
    <row r="319" spans="1:3" x14ac:dyDescent="0.15">
      <c r="A319" s="8" t="s">
        <v>640</v>
      </c>
      <c r="B319" s="6" t="s">
        <v>641</v>
      </c>
      <c r="C319" s="7">
        <v>370</v>
      </c>
    </row>
    <row r="320" spans="1:3" x14ac:dyDescent="0.15">
      <c r="A320" s="8" t="s">
        <v>642</v>
      </c>
      <c r="B320" s="6" t="s">
        <v>643</v>
      </c>
      <c r="C320" s="7">
        <v>370</v>
      </c>
    </row>
    <row r="321" spans="1:3" x14ac:dyDescent="0.15">
      <c r="A321" s="8" t="s">
        <v>644</v>
      </c>
      <c r="B321" s="6" t="s">
        <v>645</v>
      </c>
      <c r="C321" s="7">
        <v>394</v>
      </c>
    </row>
    <row r="322" spans="1:3" x14ac:dyDescent="0.15">
      <c r="A322" s="8" t="s">
        <v>646</v>
      </c>
      <c r="B322" s="6" t="s">
        <v>647</v>
      </c>
      <c r="C322" s="7">
        <v>394</v>
      </c>
    </row>
    <row r="323" spans="1:3" x14ac:dyDescent="0.15">
      <c r="A323" s="8" t="s">
        <v>648</v>
      </c>
      <c r="B323" s="6" t="s">
        <v>649</v>
      </c>
      <c r="C323" s="7">
        <v>224</v>
      </c>
    </row>
    <row r="324" spans="1:3" x14ac:dyDescent="0.15">
      <c r="A324" s="8" t="s">
        <v>650</v>
      </c>
      <c r="B324" s="6" t="s">
        <v>651</v>
      </c>
      <c r="C324" s="7">
        <v>224</v>
      </c>
    </row>
    <row r="325" spans="1:3" x14ac:dyDescent="0.15">
      <c r="A325" s="8" t="s">
        <v>652</v>
      </c>
      <c r="B325" s="6" t="s">
        <v>653</v>
      </c>
      <c r="C325" s="7">
        <v>302</v>
      </c>
    </row>
    <row r="326" spans="1:3" x14ac:dyDescent="0.15">
      <c r="A326" s="8" t="s">
        <v>654</v>
      </c>
      <c r="B326" s="6" t="s">
        <v>655</v>
      </c>
      <c r="C326" s="7">
        <v>302</v>
      </c>
    </row>
    <row r="327" spans="1:3" x14ac:dyDescent="0.15">
      <c r="A327" s="8" t="s">
        <v>656</v>
      </c>
      <c r="B327" s="6" t="s">
        <v>657</v>
      </c>
      <c r="C327" s="7">
        <v>324</v>
      </c>
    </row>
    <row r="328" spans="1:3" x14ac:dyDescent="0.15">
      <c r="A328" s="8" t="s">
        <v>658</v>
      </c>
      <c r="B328" s="6" t="s">
        <v>659</v>
      </c>
      <c r="C328" s="7">
        <v>324</v>
      </c>
    </row>
    <row r="329" spans="1:3" x14ac:dyDescent="0.15">
      <c r="A329" s="8" t="s">
        <v>660</v>
      </c>
      <c r="B329" s="6" t="s">
        <v>661</v>
      </c>
      <c r="C329" s="7">
        <v>220</v>
      </c>
    </row>
    <row r="330" spans="1:3" x14ac:dyDescent="0.15">
      <c r="A330" s="8" t="s">
        <v>662</v>
      </c>
      <c r="B330" s="6" t="s">
        <v>663</v>
      </c>
      <c r="C330" s="7">
        <v>220</v>
      </c>
    </row>
    <row r="331" spans="1:3" x14ac:dyDescent="0.15">
      <c r="A331" s="8" t="s">
        <v>664</v>
      </c>
      <c r="B331" s="6" t="s">
        <v>665</v>
      </c>
      <c r="C331" s="7">
        <v>317</v>
      </c>
    </row>
    <row r="332" spans="1:3" x14ac:dyDescent="0.15">
      <c r="A332" s="8" t="s">
        <v>666</v>
      </c>
      <c r="B332" s="6" t="s">
        <v>667</v>
      </c>
      <c r="C332" s="7">
        <v>317</v>
      </c>
    </row>
    <row r="333" spans="1:3" x14ac:dyDescent="0.15">
      <c r="A333" s="8" t="s">
        <v>668</v>
      </c>
      <c r="B333" s="6" t="s">
        <v>669</v>
      </c>
      <c r="C333" s="7">
        <v>295</v>
      </c>
    </row>
    <row r="334" spans="1:3" x14ac:dyDescent="0.15">
      <c r="A334" s="8" t="s">
        <v>670</v>
      </c>
      <c r="B334" s="6" t="s">
        <v>671</v>
      </c>
      <c r="C334" s="7">
        <v>295</v>
      </c>
    </row>
    <row r="335" spans="1:3" x14ac:dyDescent="0.15">
      <c r="A335" s="8" t="s">
        <v>672</v>
      </c>
      <c r="B335" s="6" t="s">
        <v>673</v>
      </c>
      <c r="C335" s="7">
        <v>270</v>
      </c>
    </row>
    <row r="336" spans="1:3" x14ac:dyDescent="0.15">
      <c r="A336" s="8" t="s">
        <v>674</v>
      </c>
      <c r="B336" s="6" t="s">
        <v>675</v>
      </c>
      <c r="C336" s="7">
        <v>270</v>
      </c>
    </row>
    <row r="337" spans="1:3" x14ac:dyDescent="0.15">
      <c r="A337" s="8" t="s">
        <v>676</v>
      </c>
      <c r="B337" s="6" t="s">
        <v>677</v>
      </c>
      <c r="C337" s="7">
        <v>387</v>
      </c>
    </row>
    <row r="338" spans="1:3" x14ac:dyDescent="0.15">
      <c r="A338" s="8" t="s">
        <v>678</v>
      </c>
      <c r="B338" s="6" t="s">
        <v>679</v>
      </c>
      <c r="C338" s="7">
        <v>387</v>
      </c>
    </row>
    <row r="339" spans="1:3" x14ac:dyDescent="0.15">
      <c r="A339" s="8" t="s">
        <v>680</v>
      </c>
      <c r="B339" s="6" t="s">
        <v>681</v>
      </c>
      <c r="C339" s="7">
        <v>363</v>
      </c>
    </row>
    <row r="340" spans="1:3" x14ac:dyDescent="0.15">
      <c r="A340" s="8" t="s">
        <v>682</v>
      </c>
      <c r="B340" s="6" t="s">
        <v>683</v>
      </c>
      <c r="C340" s="7">
        <v>363</v>
      </c>
    </row>
  </sheetData>
  <sheetProtection algorithmName="SHA-512" hashValue="v5lD7qI2udcDnIQILQFNP0ft3U8Xnps5qb3udrqEMcx3bekimi9AzIVWdW/yJM4DS7BtUM45PcyzW1nJFvAgCw==" saltValue="TUB7YT42G3SH/8/nwX3Cjw==" spinCount="100000" sheet="1"/>
  <mergeCells count="4">
    <mergeCell ref="A1:A2"/>
    <mergeCell ref="B1:B2"/>
    <mergeCell ref="C1:C2"/>
    <mergeCell ref="F2:G2"/>
  </mergeCells>
  <phoneticPr fontId="2"/>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37CB5-EEE1-4B48-9338-CC6315F5ACA1}">
  <dimension ref="A1"/>
  <sheetViews>
    <sheetView workbookViewId="0"/>
  </sheetViews>
  <sheetFormatPr defaultRowHeight="13.5" x14ac:dyDescent="0.15"/>
  <sheetData/>
  <phoneticPr fontId="2"/>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D7616-F947-4662-9B93-42C2C02AFC98}">
  <sheetPr>
    <tabColor rgb="FFFF0000"/>
    <pageSetUpPr fitToPage="1"/>
  </sheetPr>
  <dimension ref="B1:IV21"/>
  <sheetViews>
    <sheetView showGridLines="0" view="pageBreakPreview" zoomScale="60" zoomScaleNormal="80" zoomScalePageLayoutView="92" workbookViewId="0">
      <pane ySplit="7" topLeftCell="A8" activePane="bottomLeft" state="frozen"/>
      <selection activeCell="D329" sqref="D329"/>
      <selection pane="bottomLeft" activeCell="A8" sqref="A8"/>
    </sheetView>
  </sheetViews>
  <sheetFormatPr defaultRowHeight="13.5" x14ac:dyDescent="0.15"/>
  <cols>
    <col min="1" max="1" width="5.75" style="9" customWidth="1"/>
    <col min="2" max="2" width="16.625" style="35" customWidth="1"/>
    <col min="3" max="3" width="22.625" style="33" customWidth="1"/>
    <col min="4" max="5" width="31.625" style="13" customWidth="1"/>
    <col min="6" max="6" width="11.625" style="35" customWidth="1"/>
    <col min="7" max="7" width="11.625" style="9" customWidth="1"/>
    <col min="8" max="8" width="11.625" style="35" customWidth="1"/>
    <col min="9" max="9" width="11.625" style="9" customWidth="1"/>
    <col min="10" max="10" width="20.625" style="39" bestFit="1" customWidth="1"/>
    <col min="11" max="11" width="14.5" style="39" bestFit="1" customWidth="1"/>
    <col min="12" max="12" width="17.375" style="39" customWidth="1"/>
    <col min="13" max="13" width="9" style="9"/>
    <col min="14" max="14" width="18.125" style="9" customWidth="1"/>
    <col min="15" max="16384" width="9" style="9"/>
  </cols>
  <sheetData>
    <row r="1" spans="2:256" ht="32.25" customHeight="1" x14ac:dyDescent="0.15">
      <c r="B1" s="43" t="s">
        <v>709</v>
      </c>
      <c r="D1" s="9"/>
      <c r="E1" s="9"/>
      <c r="J1" s="9"/>
      <c r="K1" s="9"/>
      <c r="L1" s="9"/>
      <c r="IV1" s="10" t="s">
        <v>0</v>
      </c>
    </row>
    <row r="2" spans="2:256" ht="12.75" customHeight="1" x14ac:dyDescent="0.15">
      <c r="B2" s="43"/>
      <c r="D2" s="9"/>
      <c r="E2" s="9"/>
      <c r="J2" s="9"/>
      <c r="K2" s="9"/>
      <c r="L2" s="9"/>
      <c r="IV2" s="10"/>
    </row>
    <row r="3" spans="2:256" ht="29.25" customHeight="1" x14ac:dyDescent="0.15">
      <c r="B3" s="42" t="s">
        <v>706</v>
      </c>
      <c r="C3" s="111" t="s">
        <v>702</v>
      </c>
      <c r="D3" s="112"/>
      <c r="E3" s="9"/>
      <c r="F3" s="9"/>
      <c r="J3" s="9"/>
      <c r="K3" s="9"/>
      <c r="L3" s="9"/>
      <c r="IV3" s="10" t="s">
        <v>1</v>
      </c>
    </row>
    <row r="4" spans="2:256" ht="29.25" customHeight="1" thickBot="1" x14ac:dyDescent="0.2">
      <c r="B4" s="42" t="s">
        <v>707</v>
      </c>
      <c r="C4" s="113" t="s">
        <v>703</v>
      </c>
      <c r="D4" s="114"/>
      <c r="E4" s="9"/>
      <c r="F4" s="9"/>
      <c r="H4" s="9"/>
      <c r="J4" s="40" t="s">
        <v>686</v>
      </c>
      <c r="K4" s="86" t="s">
        <v>710</v>
      </c>
      <c r="L4" s="86" t="s">
        <v>711</v>
      </c>
      <c r="IV4" s="10"/>
    </row>
    <row r="5" spans="2:256" ht="20.100000000000001" customHeight="1" thickTop="1" thickBot="1" x14ac:dyDescent="0.2">
      <c r="C5" s="34"/>
      <c r="D5" s="9"/>
      <c r="E5" s="9"/>
      <c r="IV5" s="10"/>
    </row>
    <row r="6" spans="2:256" s="11" customFormat="1" ht="27" customHeight="1" x14ac:dyDescent="0.15">
      <c r="B6" s="115" t="s">
        <v>2</v>
      </c>
      <c r="C6" s="117" t="s">
        <v>3</v>
      </c>
      <c r="D6" s="119" t="s">
        <v>4</v>
      </c>
      <c r="E6" s="120"/>
      <c r="F6" s="117" t="s">
        <v>5</v>
      </c>
      <c r="G6" s="129" t="s">
        <v>6</v>
      </c>
      <c r="H6" s="117" t="s">
        <v>7</v>
      </c>
      <c r="I6" s="131" t="s">
        <v>701</v>
      </c>
      <c r="J6" s="133" t="s">
        <v>708</v>
      </c>
      <c r="K6" s="135" t="s">
        <v>8</v>
      </c>
      <c r="L6" s="137" t="s">
        <v>9</v>
      </c>
      <c r="M6" s="125" t="s">
        <v>695</v>
      </c>
      <c r="N6" s="126"/>
    </row>
    <row r="7" spans="2:256" s="11" customFormat="1" ht="27" customHeight="1" thickBot="1" x14ac:dyDescent="0.2">
      <c r="B7" s="116"/>
      <c r="C7" s="118"/>
      <c r="D7" s="121"/>
      <c r="E7" s="122"/>
      <c r="F7" s="118"/>
      <c r="G7" s="130"/>
      <c r="H7" s="118"/>
      <c r="I7" s="132"/>
      <c r="J7" s="134"/>
      <c r="K7" s="136"/>
      <c r="L7" s="138"/>
      <c r="M7" s="29" t="s">
        <v>696</v>
      </c>
      <c r="N7" s="28" t="s">
        <v>697</v>
      </c>
    </row>
    <row r="8" spans="2:256" s="12" customFormat="1" ht="24.95" customHeight="1" thickTop="1" x14ac:dyDescent="0.15">
      <c r="B8" s="70">
        <v>1067000001</v>
      </c>
      <c r="C8" s="71" t="s">
        <v>687</v>
      </c>
      <c r="D8" s="127" t="str">
        <f>IFERROR(INDEX('【請求サービスコード】(R7.4~)'!$A$3:$C$340,MATCH(F8,'【請求サービスコード】(R7.4~)'!$A$3:$A$340,0),2),"")</f>
        <v>移動支援(身体介護あり)　日中４．０　</v>
      </c>
      <c r="E8" s="128"/>
      <c r="F8" s="74" t="s">
        <v>684</v>
      </c>
      <c r="G8" s="46">
        <f>IFERROR(INDEX('【請求サービスコード】(R7.4~)'!$A$3:$C$340,MATCH(F8,'【請求サービスコード】(R7.4~)'!$A$3:$A$340,0),3),"")</f>
        <v>1004</v>
      </c>
      <c r="H8" s="76" t="s">
        <v>11</v>
      </c>
      <c r="I8" s="49">
        <f t="shared" ref="I8:I19" si="0">IFERROR(G8*H8,"")</f>
        <v>1004</v>
      </c>
      <c r="J8" s="77">
        <f>ROUNDDOWN(SUM(I8:I10)*11.2,0)</f>
        <v>59012</v>
      </c>
      <c r="K8" s="78">
        <f>J8-L8</f>
        <v>5902</v>
      </c>
      <c r="L8" s="79">
        <f>ROUNDDOWN(J8*0.9,0)</f>
        <v>53110</v>
      </c>
      <c r="M8" s="53" t="str">
        <f>IFERROR(INDEX('【請求サービスコード】(R7.4~)'!$F$3:$H$10,MATCH(F8,'【請求サービスコード】(R7.4~)'!$F$3:$F$10,0),3),"")</f>
        <v/>
      </c>
      <c r="N8" s="54" t="str">
        <f>IFERROR(M8*H8,"")</f>
        <v/>
      </c>
    </row>
    <row r="9" spans="2:256" s="12" customFormat="1" ht="24.95" customHeight="1" x14ac:dyDescent="0.15">
      <c r="B9" s="72">
        <v>1067000001</v>
      </c>
      <c r="C9" s="73" t="s">
        <v>687</v>
      </c>
      <c r="D9" s="123" t="str">
        <f>IFERROR(INDEX('【請求サービスコード】(R7.4~)'!$A$3:$C$340,MATCH(F9,'【請求サービスコード】(R7.4~)'!$A$3:$A$340,0),2),"")</f>
        <v>移動支援(身体介護あり)　日中４．０・２人　</v>
      </c>
      <c r="E9" s="124"/>
      <c r="F9" s="75" t="s">
        <v>44</v>
      </c>
      <c r="G9" s="46">
        <f>IFERROR(INDEX('【請求サービスコード】(R7.4~)'!$A$3:$C$340,MATCH(F9,'【請求サービスコード】(R7.4~)'!$A$3:$A$340,0),3),"")</f>
        <v>1004</v>
      </c>
      <c r="H9" s="76">
        <v>1</v>
      </c>
      <c r="I9" s="49">
        <f t="shared" si="0"/>
        <v>1004</v>
      </c>
      <c r="J9" s="80"/>
      <c r="K9" s="81"/>
      <c r="L9" s="82"/>
      <c r="M9" s="53" t="str">
        <f>IFERROR(INDEX('【請求サービスコード】(R7.4~)'!$F$3:$H$10,MATCH(F9,'【請求サービスコード】(R7.4~)'!$F$3:$F$10,0),3),"")</f>
        <v/>
      </c>
      <c r="N9" s="54" t="str">
        <f t="shared" ref="N9:N19" si="1">IFERROR(M9*H9,"")</f>
        <v/>
      </c>
    </row>
    <row r="10" spans="2:256" s="12" customFormat="1" ht="24.95" customHeight="1" x14ac:dyDescent="0.15">
      <c r="B10" s="72">
        <v>1067000001</v>
      </c>
      <c r="C10" s="73" t="s">
        <v>687</v>
      </c>
      <c r="D10" s="123" t="str">
        <f>IFERROR(INDEX('【請求サービスコード】(R7.4~)'!$A$3:$C$340,MATCH(F10,'【請求サービスコード】(R7.4~)'!$A$3:$A$340,0),2),"")</f>
        <v>移動支援(身体介護あり)　日中４．５　</v>
      </c>
      <c r="E10" s="124"/>
      <c r="F10" s="75" t="s">
        <v>46</v>
      </c>
      <c r="G10" s="46">
        <f>IFERROR(INDEX('【請求サービスコード】(R7.4~)'!$A$3:$C$340,MATCH(F10,'【請求サービスコード】(R7.4~)'!$A$3:$A$340,0),3),"")</f>
        <v>1087</v>
      </c>
      <c r="H10" s="76" t="s">
        <v>685</v>
      </c>
      <c r="I10" s="49">
        <f t="shared" si="0"/>
        <v>3261</v>
      </c>
      <c r="J10" s="80"/>
      <c r="K10" s="81"/>
      <c r="L10" s="82"/>
      <c r="M10" s="53" t="str">
        <f>IFERROR(INDEX('【請求サービスコード】(R7.4~)'!$F$3:$H$10,MATCH(F10,'【請求サービスコード】(R7.4~)'!$F$3:$F$10,0),3),"")</f>
        <v/>
      </c>
      <c r="N10" s="54" t="str">
        <f t="shared" si="1"/>
        <v/>
      </c>
    </row>
    <row r="11" spans="2:256" s="12" customFormat="1" ht="24.95" customHeight="1" x14ac:dyDescent="0.15">
      <c r="B11" s="72">
        <v>1067000002</v>
      </c>
      <c r="C11" s="73" t="s">
        <v>688</v>
      </c>
      <c r="D11" s="123" t="str">
        <f>IFERROR(INDEX('【請求サービスコード】(R7.4~)'!$A$3:$C$340,MATCH(F11,'【請求サービスコード】(R7.4~)'!$A$3:$A$340,0),2),"")</f>
        <v>移動支援(身体介護なし)　日中０．５　</v>
      </c>
      <c r="E11" s="124"/>
      <c r="F11" s="75" t="s">
        <v>693</v>
      </c>
      <c r="G11" s="46">
        <f>IFERROR(INDEX('【請求サービスコード】(R7.4~)'!$A$3:$C$340,MATCH(F11,'【請求サービスコード】(R7.4~)'!$A$3:$A$340,0),3),"")</f>
        <v>106</v>
      </c>
      <c r="H11" s="76">
        <v>2</v>
      </c>
      <c r="I11" s="49">
        <f t="shared" si="0"/>
        <v>212</v>
      </c>
      <c r="J11" s="80">
        <f>ROUNDDOWN(I11*11.2,0)</f>
        <v>2374</v>
      </c>
      <c r="K11" s="81">
        <v>0</v>
      </c>
      <c r="L11" s="82">
        <f>J11</f>
        <v>2374</v>
      </c>
      <c r="M11" s="53">
        <f>IFERROR(INDEX('【請求サービスコード】(R7.4~)'!$F$3:$H$10,MATCH(F11,'【請求サービスコード】(R7.4~)'!$F$3:$F$10,0),3),"")</f>
        <v>400</v>
      </c>
      <c r="N11" s="54">
        <f t="shared" si="1"/>
        <v>800</v>
      </c>
    </row>
    <row r="12" spans="2:256" s="12" customFormat="1" ht="24.95" customHeight="1" x14ac:dyDescent="0.15">
      <c r="B12" s="44"/>
      <c r="C12" s="45"/>
      <c r="D12" s="123" t="str">
        <f>IFERROR(INDEX('【請求サービスコード】(R7.4~)'!$A$3:$C$340,MATCH(F12,'【請求サービスコード】(R7.4~)'!$A$3:$A$340,0),2),"")</f>
        <v/>
      </c>
      <c r="E12" s="124"/>
      <c r="F12" s="47"/>
      <c r="G12" s="46" t="str">
        <f>IFERROR(INDEX('【請求サービスコード】(R7.4~)'!$A$3:$C$340,MATCH(F12,'【請求サービスコード】(R7.4~)'!$A$3:$A$340,0),3),"")</f>
        <v/>
      </c>
      <c r="H12" s="48"/>
      <c r="I12" s="49" t="str">
        <f t="shared" si="0"/>
        <v/>
      </c>
      <c r="J12" s="83"/>
      <c r="K12" s="84"/>
      <c r="L12" s="85"/>
      <c r="M12" s="53" t="str">
        <f>IFERROR(INDEX('【請求サービスコード】(R7.4~)'!$F$3:$H$10,MATCH(F12,'【請求サービスコード】(R7.4~)'!$F$3:$F$10,0),3),"")</f>
        <v/>
      </c>
      <c r="N12" s="54" t="str">
        <f t="shared" si="1"/>
        <v/>
      </c>
    </row>
    <row r="13" spans="2:256" s="12" customFormat="1" ht="24.95" customHeight="1" x14ac:dyDescent="0.15">
      <c r="B13" s="44"/>
      <c r="C13" s="45"/>
      <c r="D13" s="123" t="str">
        <f>IFERROR(INDEX('【請求サービスコード】(R7.4~)'!$A$3:$C$340,MATCH(F13,'【請求サービスコード】(R7.4~)'!$A$3:$A$340,0),2),"")</f>
        <v/>
      </c>
      <c r="E13" s="124"/>
      <c r="F13" s="47"/>
      <c r="G13" s="46" t="str">
        <f>IFERROR(INDEX('【請求サービスコード】(R7.4~)'!$A$3:$C$340,MATCH(F13,'【請求サービスコード】(R7.4~)'!$A$3:$A$340,0),3),"")</f>
        <v/>
      </c>
      <c r="H13" s="48"/>
      <c r="I13" s="49" t="str">
        <f t="shared" si="0"/>
        <v/>
      </c>
      <c r="J13" s="55"/>
      <c r="K13" s="59"/>
      <c r="L13" s="56"/>
      <c r="M13" s="53" t="str">
        <f>IFERROR(INDEX('【請求サービスコード】(R7.4~)'!$F$3:$H$10,MATCH(F13,'【請求サービスコード】(R7.4~)'!$F$3:$F$10,0),3),"")</f>
        <v/>
      </c>
      <c r="N13" s="54" t="str">
        <f t="shared" si="1"/>
        <v/>
      </c>
    </row>
    <row r="14" spans="2:256" s="12" customFormat="1" ht="24.95" customHeight="1" x14ac:dyDescent="0.15">
      <c r="B14" s="44"/>
      <c r="C14" s="45"/>
      <c r="D14" s="123" t="str">
        <f>IFERROR(INDEX('【請求サービスコード】(R7.4~)'!$A$3:$C$340,MATCH(F14,'【請求サービスコード】(R7.4~)'!$A$3:$A$340,0),2),"")</f>
        <v/>
      </c>
      <c r="E14" s="124"/>
      <c r="F14" s="47"/>
      <c r="G14" s="46" t="str">
        <f>IFERROR(INDEX('【請求サービスコード】(R7.4~)'!$A$3:$C$340,MATCH(F14,'【請求サービスコード】(R7.4~)'!$A$3:$A$340,0),3),"")</f>
        <v/>
      </c>
      <c r="H14" s="48"/>
      <c r="I14" s="49" t="str">
        <f t="shared" si="0"/>
        <v/>
      </c>
      <c r="J14" s="55"/>
      <c r="K14" s="59"/>
      <c r="L14" s="56"/>
      <c r="M14" s="53" t="str">
        <f>IFERROR(INDEX('【請求サービスコード】(R7.4~)'!$F$3:$H$10,MATCH(F14,'【請求サービスコード】(R7.4~)'!$F$3:$F$10,0),3),"")</f>
        <v/>
      </c>
      <c r="N14" s="54" t="str">
        <f t="shared" si="1"/>
        <v/>
      </c>
    </row>
    <row r="15" spans="2:256" s="12" customFormat="1" ht="24.95" customHeight="1" x14ac:dyDescent="0.15">
      <c r="B15" s="44"/>
      <c r="C15" s="45"/>
      <c r="D15" s="123" t="str">
        <f>IFERROR(INDEX('【請求サービスコード】(R7.4~)'!$A$3:$C$340,MATCH(F15,'【請求サービスコード】(R7.4~)'!$A$3:$A$340,0),2),"")</f>
        <v/>
      </c>
      <c r="E15" s="124"/>
      <c r="F15" s="47"/>
      <c r="G15" s="46" t="str">
        <f>IFERROR(INDEX('【請求サービスコード】(R7.4~)'!$A$3:$C$340,MATCH(F15,'【請求サービスコード】(R7.4~)'!$A$3:$A$340,0),3),"")</f>
        <v/>
      </c>
      <c r="H15" s="48"/>
      <c r="I15" s="49" t="str">
        <f t="shared" si="0"/>
        <v/>
      </c>
      <c r="J15" s="55"/>
      <c r="K15" s="59"/>
      <c r="L15" s="56"/>
      <c r="M15" s="53" t="str">
        <f>IFERROR(INDEX('【請求サービスコード】(R7.4~)'!$F$3:$H$10,MATCH(F15,'【請求サービスコード】(R7.4~)'!$F$3:$F$10,0),3),"")</f>
        <v/>
      </c>
      <c r="N15" s="54" t="str">
        <f t="shared" si="1"/>
        <v/>
      </c>
    </row>
    <row r="16" spans="2:256" s="12" customFormat="1" ht="24.95" customHeight="1" x14ac:dyDescent="0.15">
      <c r="B16" s="44"/>
      <c r="C16" s="45"/>
      <c r="D16" s="123" t="str">
        <f>IFERROR(INDEX('【請求サービスコード】(R7.4~)'!$A$3:$C$340,MATCH(F16,'【請求サービスコード】(R7.4~)'!$A$3:$A$340,0),2),"")</f>
        <v/>
      </c>
      <c r="E16" s="124"/>
      <c r="F16" s="47"/>
      <c r="G16" s="46" t="str">
        <f>IFERROR(INDEX('【請求サービスコード】(R7.4~)'!$A$3:$C$340,MATCH(F16,'【請求サービスコード】(R7.4~)'!$A$3:$A$340,0),3),"")</f>
        <v/>
      </c>
      <c r="H16" s="48"/>
      <c r="I16" s="49" t="str">
        <f t="shared" si="0"/>
        <v/>
      </c>
      <c r="J16" s="55"/>
      <c r="K16" s="59"/>
      <c r="L16" s="56"/>
      <c r="M16" s="53" t="str">
        <f>IFERROR(INDEX('【請求サービスコード】(R7.4~)'!$F$3:$H$10,MATCH(F16,'【請求サービスコード】(R7.4~)'!$F$3:$F$10,0),3),"")</f>
        <v/>
      </c>
      <c r="N16" s="54" t="str">
        <f t="shared" si="1"/>
        <v/>
      </c>
    </row>
    <row r="17" spans="2:14" s="12" customFormat="1" ht="24.95" customHeight="1" x14ac:dyDescent="0.15">
      <c r="B17" s="44"/>
      <c r="C17" s="45"/>
      <c r="D17" s="123" t="str">
        <f>IFERROR(INDEX('【請求サービスコード】(R7.4~)'!$A$3:$C$340,MATCH(F17,'【請求サービスコード】(R7.4~)'!$A$3:$A$340,0),2),"")</f>
        <v/>
      </c>
      <c r="E17" s="124"/>
      <c r="F17" s="47"/>
      <c r="G17" s="46" t="str">
        <f>IFERROR(INDEX('【請求サービスコード】(R7.4~)'!$A$3:$C$340,MATCH(F17,'【請求サービスコード】(R7.4~)'!$A$3:$A$340,0),3),"")</f>
        <v/>
      </c>
      <c r="H17" s="48"/>
      <c r="I17" s="49" t="str">
        <f t="shared" si="0"/>
        <v/>
      </c>
      <c r="J17" s="55"/>
      <c r="K17" s="59"/>
      <c r="L17" s="56"/>
      <c r="M17" s="53" t="str">
        <f>IFERROR(INDEX('【請求サービスコード】(R7.4~)'!$F$3:$H$10,MATCH(F17,'【請求サービスコード】(R7.4~)'!$F$3:$F$10,0),3),"")</f>
        <v/>
      </c>
      <c r="N17" s="54" t="str">
        <f t="shared" si="1"/>
        <v/>
      </c>
    </row>
    <row r="18" spans="2:14" s="12" customFormat="1" ht="24.95" customHeight="1" x14ac:dyDescent="0.15">
      <c r="B18" s="44"/>
      <c r="C18" s="45"/>
      <c r="D18" s="123" t="str">
        <f>IFERROR(INDEX('【請求サービスコード】(R7.4~)'!$A$3:$C$340,MATCH(F18,'【請求サービスコード】(R7.4~)'!$A$3:$A$340,0),2),"")</f>
        <v/>
      </c>
      <c r="E18" s="124"/>
      <c r="F18" s="47"/>
      <c r="G18" s="46" t="str">
        <f>IFERROR(INDEX('【請求サービスコード】(R7.4~)'!$A$3:$C$340,MATCH(F18,'【請求サービスコード】(R7.4~)'!$A$3:$A$340,0),3),"")</f>
        <v/>
      </c>
      <c r="H18" s="48"/>
      <c r="I18" s="49" t="str">
        <f t="shared" si="0"/>
        <v/>
      </c>
      <c r="J18" s="55"/>
      <c r="K18" s="59"/>
      <c r="L18" s="56"/>
      <c r="M18" s="53" t="str">
        <f>IFERROR(INDEX('【請求サービスコード】(R7.4~)'!$F$3:$H$10,MATCH(F18,'【請求サービスコード】(R7.4~)'!$F$3:$F$10,0),3),"")</f>
        <v/>
      </c>
      <c r="N18" s="54" t="str">
        <f t="shared" si="1"/>
        <v/>
      </c>
    </row>
    <row r="19" spans="2:14" s="12" customFormat="1" ht="24.95" customHeight="1" thickBot="1" x14ac:dyDescent="0.2">
      <c r="B19" s="44"/>
      <c r="C19" s="45"/>
      <c r="D19" s="123" t="str">
        <f>IFERROR(INDEX('【請求サービスコード】(R7.4~)'!$A$3:$C$340,MATCH(F19,'【請求サービスコード】(R7.4~)'!$A$3:$A$340,0),2),"")</f>
        <v/>
      </c>
      <c r="E19" s="124"/>
      <c r="F19" s="47"/>
      <c r="G19" s="46" t="str">
        <f>IFERROR(INDEX('【請求サービスコード】(R7.4~)'!$A$3:$C$340,MATCH(F19,'【請求サービスコード】(R7.4~)'!$A$3:$A$340,0),3),"")</f>
        <v/>
      </c>
      <c r="H19" s="48"/>
      <c r="I19" s="60" t="str">
        <f t="shared" si="0"/>
        <v/>
      </c>
      <c r="J19" s="61"/>
      <c r="K19" s="62"/>
      <c r="L19" s="63"/>
      <c r="M19" s="64" t="str">
        <f>IFERROR(INDEX('【請求サービスコード】(R7.4~)'!$F$3:$H$10,MATCH(F19,'【請求サービスコード】(R7.4~)'!$F$3:$F$10,0),3),"")</f>
        <v/>
      </c>
      <c r="N19" s="65" t="str">
        <f t="shared" si="1"/>
        <v/>
      </c>
    </row>
    <row r="20" spans="2:14" ht="48" customHeight="1" thickTop="1" thickBot="1" x14ac:dyDescent="0.2">
      <c r="B20" s="36"/>
      <c r="C20" s="37"/>
      <c r="D20" s="32"/>
      <c r="E20" s="32"/>
      <c r="F20" s="37"/>
      <c r="G20" s="32"/>
      <c r="H20" s="38"/>
      <c r="I20" s="30" t="s">
        <v>689</v>
      </c>
      <c r="J20" s="66">
        <f>SUM(J8:J19)</f>
        <v>61386</v>
      </c>
      <c r="K20" s="67">
        <f>SUM(K8:K19)</f>
        <v>5902</v>
      </c>
      <c r="L20" s="68">
        <f>SUM(L8:L19)</f>
        <v>55484</v>
      </c>
      <c r="M20" s="31"/>
      <c r="N20" s="69">
        <f>SUM(N8:N19)</f>
        <v>800</v>
      </c>
    </row>
    <row r="21" spans="2:14" ht="18" customHeight="1" x14ac:dyDescent="0.15">
      <c r="L21" s="39" t="s">
        <v>698</v>
      </c>
      <c r="N21" s="14" t="s">
        <v>698</v>
      </c>
    </row>
  </sheetData>
  <sheetProtection algorithmName="SHA-512" hashValue="IyUblpPvE9Lau7Ds4l/o8CZYddSBiusjCyuK3eJ2SZtI8lxD3mMF+SucatdOzX+ZHC4jWEPduiNvdBcE1CCPDA==" saltValue="hv8emnSP44sT8ERHy+0v4w==" spinCount="100000" sheet="1" objects="1" scenarios="1"/>
  <mergeCells count="25">
    <mergeCell ref="D19:E19"/>
    <mergeCell ref="D13:E13"/>
    <mergeCell ref="D14:E14"/>
    <mergeCell ref="D15:E15"/>
    <mergeCell ref="D16:E16"/>
    <mergeCell ref="D17:E17"/>
    <mergeCell ref="D18:E18"/>
    <mergeCell ref="D9:E9"/>
    <mergeCell ref="D10:E10"/>
    <mergeCell ref="D11:E11"/>
    <mergeCell ref="D12:E12"/>
    <mergeCell ref="M6:N6"/>
    <mergeCell ref="D8:E8"/>
    <mergeCell ref="G6:G7"/>
    <mergeCell ref="H6:H7"/>
    <mergeCell ref="I6:I7"/>
    <mergeCell ref="J6:J7"/>
    <mergeCell ref="K6:K7"/>
    <mergeCell ref="L6:L7"/>
    <mergeCell ref="F6:F7"/>
    <mergeCell ref="C3:D3"/>
    <mergeCell ref="C4:D4"/>
    <mergeCell ref="B6:B7"/>
    <mergeCell ref="C6:C7"/>
    <mergeCell ref="D6:E7"/>
  </mergeCells>
  <phoneticPr fontId="2"/>
  <dataValidations count="2">
    <dataValidation type="list" allowBlank="1" showInputMessage="1" showErrorMessage="1" sqref="C5" xr:uid="{994AD882-7331-4813-B0E8-FAAE42686F8E}">
      <formula1>$IV$1:$IV$4</formula1>
    </dataValidation>
    <dataValidation imeMode="on" allowBlank="1" showInputMessage="1" showErrorMessage="1" sqref="C3:C4" xr:uid="{1CC7E342-E535-4D8B-9C9E-8E7CDE133C32}"/>
  </dataValidations>
  <pageMargins left="0.59055118110236227" right="0.39370078740157483" top="0.39370078740157483" bottom="0.19685039370078741" header="0.31496062992125984" footer="0.11811023622047245"/>
  <pageSetup paperSize="9" scale="59" fitToHeight="0" orientation="landscape" r:id="rId1"/>
  <headerFooter alignWithMargins="0">
    <oddHeader xml:space="preserve">&amp;R&amp;"ＭＳ Ｐゴシック,太字 斜体"&amp;12
</oddHeader>
    <oddFooter>&amp;L＊課税世帯の利用者負担額は総費用額の１０％ですが、障害福祉サービスと地域生活支援事業で利用者負担上限月額を一体的に管理しているため、他のサービス利用者については利用者負担額が総費用額の１０％でない場合があります。</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B0F0"/>
    <pageSetUpPr fitToPage="1"/>
  </sheetPr>
  <dimension ref="B1:IV39"/>
  <sheetViews>
    <sheetView tabSelected="1" view="pageBreakPreview" zoomScale="55" zoomScaleNormal="80" zoomScaleSheetLayoutView="55" zoomScalePageLayoutView="92" workbookViewId="0">
      <pane ySplit="7" topLeftCell="A8" activePane="bottomLeft" state="frozen"/>
      <selection activeCell="D329" sqref="D329"/>
      <selection pane="bottomLeft" activeCell="A8" sqref="A8"/>
    </sheetView>
  </sheetViews>
  <sheetFormatPr defaultRowHeight="13.5" x14ac:dyDescent="0.15"/>
  <cols>
    <col min="1" max="1" width="1.625" style="35" customWidth="1"/>
    <col min="2" max="2" width="16.625" style="35" customWidth="1"/>
    <col min="3" max="3" width="22.625" style="33" customWidth="1"/>
    <col min="4" max="5" width="31.625" style="33" customWidth="1"/>
    <col min="6" max="9" width="11.625" style="35" customWidth="1"/>
    <col min="10" max="10" width="20.625" style="39" bestFit="1" customWidth="1"/>
    <col min="11" max="11" width="14.5" style="39" bestFit="1" customWidth="1"/>
    <col min="12" max="12" width="17.375" style="39" customWidth="1"/>
    <col min="13" max="13" width="9" style="35"/>
    <col min="14" max="14" width="18.125" style="35" customWidth="1"/>
    <col min="15" max="16384" width="9" style="35"/>
  </cols>
  <sheetData>
    <row r="1" spans="2:256" ht="32.25" customHeight="1" x14ac:dyDescent="0.15">
      <c r="B1" s="87" t="s">
        <v>709</v>
      </c>
      <c r="D1" s="35"/>
      <c r="E1" s="35"/>
      <c r="K1" s="35"/>
      <c r="L1" s="88"/>
      <c r="IV1" s="89" t="s">
        <v>0</v>
      </c>
    </row>
    <row r="2" spans="2:256" ht="12.75" customHeight="1" x14ac:dyDescent="0.15">
      <c r="B2" s="87"/>
      <c r="D2" s="35"/>
      <c r="E2" s="35"/>
      <c r="J2" s="35"/>
      <c r="K2" s="35"/>
      <c r="L2" s="35"/>
      <c r="IV2" s="89"/>
    </row>
    <row r="3" spans="2:256" ht="29.25" customHeight="1" x14ac:dyDescent="0.15">
      <c r="B3" s="90" t="s">
        <v>706</v>
      </c>
      <c r="C3" s="141"/>
      <c r="D3" s="142"/>
      <c r="E3" s="35"/>
      <c r="J3" s="35"/>
      <c r="K3" s="35"/>
      <c r="L3" s="35"/>
      <c r="IV3" s="89" t="s">
        <v>1</v>
      </c>
    </row>
    <row r="4" spans="2:256" ht="29.25" customHeight="1" thickBot="1" x14ac:dyDescent="0.2">
      <c r="B4" s="90" t="s">
        <v>707</v>
      </c>
      <c r="C4" s="141"/>
      <c r="D4" s="142"/>
      <c r="E4" s="35"/>
      <c r="J4" s="40" t="s">
        <v>686</v>
      </c>
      <c r="K4" s="41" t="s">
        <v>690</v>
      </c>
      <c r="L4" s="41" t="s">
        <v>691</v>
      </c>
      <c r="IV4" s="89"/>
    </row>
    <row r="5" spans="2:256" ht="20.100000000000001" customHeight="1" thickTop="1" thickBot="1" x14ac:dyDescent="0.2">
      <c r="C5" s="34"/>
      <c r="D5" s="35"/>
      <c r="E5" s="35"/>
      <c r="IV5" s="89"/>
    </row>
    <row r="6" spans="2:256" s="91" customFormat="1" ht="27" customHeight="1" x14ac:dyDescent="0.15">
      <c r="B6" s="115" t="s">
        <v>2</v>
      </c>
      <c r="C6" s="117" t="s">
        <v>3</v>
      </c>
      <c r="D6" s="143" t="s">
        <v>4</v>
      </c>
      <c r="E6" s="144"/>
      <c r="F6" s="117" t="s">
        <v>5</v>
      </c>
      <c r="G6" s="117" t="s">
        <v>6</v>
      </c>
      <c r="H6" s="117" t="s">
        <v>7</v>
      </c>
      <c r="I6" s="147" t="s">
        <v>701</v>
      </c>
      <c r="J6" s="133" t="s">
        <v>708</v>
      </c>
      <c r="K6" s="135" t="s">
        <v>8</v>
      </c>
      <c r="L6" s="137" t="s">
        <v>9</v>
      </c>
      <c r="M6" s="139" t="s">
        <v>700</v>
      </c>
      <c r="N6" s="140"/>
    </row>
    <row r="7" spans="2:256" s="91" customFormat="1" ht="27" customHeight="1" thickBot="1" x14ac:dyDescent="0.2">
      <c r="B7" s="116"/>
      <c r="C7" s="118"/>
      <c r="D7" s="145"/>
      <c r="E7" s="146"/>
      <c r="F7" s="118"/>
      <c r="G7" s="118"/>
      <c r="H7" s="118"/>
      <c r="I7" s="148"/>
      <c r="J7" s="134"/>
      <c r="K7" s="136"/>
      <c r="L7" s="138"/>
      <c r="M7" s="92" t="s">
        <v>696</v>
      </c>
      <c r="N7" s="93" t="s">
        <v>697</v>
      </c>
    </row>
    <row r="8" spans="2:256" s="96" customFormat="1" ht="24.95" customHeight="1" thickTop="1" x14ac:dyDescent="0.15">
      <c r="B8" s="44"/>
      <c r="C8" s="45"/>
      <c r="D8" s="154" t="str">
        <f>IFERROR(INDEX('【請求サービスコード】(R7.4~)'!$A$3:$C$340,MATCH(F8,'【請求サービスコード】(R7.4~)'!$A$3:$A$340,0),2),"")</f>
        <v/>
      </c>
      <c r="E8" s="155"/>
      <c r="F8" s="47"/>
      <c r="G8" s="151" t="str">
        <f>IFERROR(INDEX('【請求サービスコード】(R7.4~)'!$A$3:$C$340,MATCH(F8,'【請求サービスコード】(R7.4~)'!$A$3:$A$340,0),3),"")</f>
        <v/>
      </c>
      <c r="H8" s="48"/>
      <c r="I8" s="152" t="str">
        <f t="shared" ref="I8:I24" si="0">IFERROR(G8*H8,"")</f>
        <v/>
      </c>
      <c r="J8" s="50"/>
      <c r="K8" s="51"/>
      <c r="L8" s="52"/>
      <c r="M8" s="94" t="str">
        <f>IFERROR(INDEX('【請求サービスコード】(R7.4~)'!$F$3:$H$10,MATCH(F8,'【請求サービスコード】(R7.4~)'!$F$3:$F$10,0),3),"")</f>
        <v/>
      </c>
      <c r="N8" s="95" t="str">
        <f>IFERROR(M8*H8,"")</f>
        <v/>
      </c>
    </row>
    <row r="9" spans="2:256" s="96" customFormat="1" ht="24.95" customHeight="1" x14ac:dyDescent="0.15">
      <c r="B9" s="44"/>
      <c r="C9" s="45"/>
      <c r="D9" s="156" t="str">
        <f>IFERROR(INDEX('【請求サービスコード】(R7.4~)'!$A$3:$C$340,MATCH(F9,'【請求サービスコード】(R7.4~)'!$A$3:$A$340,0),2),"")</f>
        <v/>
      </c>
      <c r="E9" s="157"/>
      <c r="F9" s="47"/>
      <c r="G9" s="151" t="str">
        <f>IFERROR(INDEX('【請求サービスコード】(R7.4~)'!$A$3:$C$340,MATCH(F9,'【請求サービスコード】(R7.4~)'!$A$3:$A$340,0),3),"")</f>
        <v/>
      </c>
      <c r="H9" s="48"/>
      <c r="I9" s="152" t="str">
        <f t="shared" si="0"/>
        <v/>
      </c>
      <c r="J9" s="50"/>
      <c r="K9" s="51"/>
      <c r="L9" s="52"/>
      <c r="M9" s="94" t="str">
        <f>IFERROR(INDEX('【請求サービスコード】(R7.4~)'!$F$3:$H$10,MATCH(F9,'【請求サービスコード】(R7.4~)'!$F$3:$F$10,0),3),"")</f>
        <v/>
      </c>
      <c r="N9" s="95" t="str">
        <f t="shared" ref="N9:N24" si="1">IFERROR(M9*H9,"")</f>
        <v/>
      </c>
    </row>
    <row r="10" spans="2:256" s="96" customFormat="1" ht="24.95" customHeight="1" x14ac:dyDescent="0.15">
      <c r="B10" s="44"/>
      <c r="C10" s="45"/>
      <c r="D10" s="156" t="str">
        <f>IFERROR(INDEX('【請求サービスコード】(R7.4~)'!$A$3:$C$340,MATCH(F10,'【請求サービスコード】(R7.4~)'!$A$3:$A$340,0),2),"")</f>
        <v/>
      </c>
      <c r="E10" s="157"/>
      <c r="F10" s="47"/>
      <c r="G10" s="151" t="str">
        <f>IFERROR(INDEX('【請求サービスコード】(R7.4~)'!$A$3:$C$340,MATCH(F10,'【請求サービスコード】(R7.4~)'!$A$3:$A$340,0),3),"")</f>
        <v/>
      </c>
      <c r="H10" s="48"/>
      <c r="I10" s="152" t="str">
        <f t="shared" si="0"/>
        <v/>
      </c>
      <c r="J10" s="50"/>
      <c r="K10" s="51"/>
      <c r="L10" s="52"/>
      <c r="M10" s="94" t="str">
        <f>IFERROR(INDEX('【請求サービスコード】(R7.4~)'!$F$3:$H$10,MATCH(F10,'【請求サービスコード】(R7.4~)'!$F$3:$F$10,0),3),"")</f>
        <v/>
      </c>
      <c r="N10" s="95" t="str">
        <f t="shared" si="1"/>
        <v/>
      </c>
    </row>
    <row r="11" spans="2:256" s="96" customFormat="1" ht="24.95" customHeight="1" x14ac:dyDescent="0.15">
      <c r="B11" s="44"/>
      <c r="C11" s="45"/>
      <c r="D11" s="156" t="str">
        <f>IFERROR(INDEX('【請求サービスコード】(R7.4~)'!$A$3:$C$340,MATCH(F11,'【請求サービスコード】(R7.4~)'!$A$3:$A$340,0),2),"")</f>
        <v/>
      </c>
      <c r="E11" s="157"/>
      <c r="F11" s="47"/>
      <c r="G11" s="151" t="str">
        <f>IFERROR(INDEX('【請求サービスコード】(R7.4~)'!$A$3:$C$340,MATCH(F11,'【請求サービスコード】(R7.4~)'!$A$3:$A$340,0),3),"")</f>
        <v/>
      </c>
      <c r="H11" s="48"/>
      <c r="I11" s="152" t="str">
        <f t="shared" si="0"/>
        <v/>
      </c>
      <c r="J11" s="50"/>
      <c r="K11" s="51"/>
      <c r="L11" s="52"/>
      <c r="M11" s="94" t="str">
        <f>IFERROR(INDEX('【請求サービスコード】(R7.4~)'!$F$3:$H$10,MATCH(F11,'【請求サービスコード】(R7.4~)'!$F$3:$F$10,0),3),"")</f>
        <v/>
      </c>
      <c r="N11" s="95" t="str">
        <f t="shared" si="1"/>
        <v/>
      </c>
    </row>
    <row r="12" spans="2:256" s="96" customFormat="1" ht="24.95" customHeight="1" x14ac:dyDescent="0.15">
      <c r="B12" s="44"/>
      <c r="C12" s="45"/>
      <c r="D12" s="156" t="str">
        <f>IFERROR(INDEX('【請求サービスコード】(R7.4~)'!$A$3:$C$340,MATCH(F12,'【請求サービスコード】(R7.4~)'!$A$3:$A$340,0),2),"")</f>
        <v/>
      </c>
      <c r="E12" s="157"/>
      <c r="F12" s="47"/>
      <c r="G12" s="151" t="str">
        <f>IFERROR(INDEX('【請求サービスコード】(R7.4~)'!$A$3:$C$340,MATCH(F12,'【請求サービスコード】(R7.4~)'!$A$3:$A$340,0),3),"")</f>
        <v/>
      </c>
      <c r="H12" s="48"/>
      <c r="I12" s="152" t="str">
        <f t="shared" si="0"/>
        <v/>
      </c>
      <c r="J12" s="50"/>
      <c r="K12" s="51"/>
      <c r="L12" s="52"/>
      <c r="M12" s="94" t="str">
        <f>IFERROR(INDEX('【請求サービスコード】(R7.4~)'!$F$3:$H$10,MATCH(F12,'【請求サービスコード】(R7.4~)'!$F$3:$F$10,0),3),"")</f>
        <v/>
      </c>
      <c r="N12" s="95" t="str">
        <f t="shared" si="1"/>
        <v/>
      </c>
    </row>
    <row r="13" spans="2:256" s="96" customFormat="1" ht="24.95" customHeight="1" x14ac:dyDescent="0.15">
      <c r="B13" s="44"/>
      <c r="C13" s="45"/>
      <c r="D13" s="156" t="str">
        <f>IFERROR(INDEX('【請求サービスコード】(R7.4~)'!$A$3:$C$340,MATCH(F13,'【請求サービスコード】(R7.4~)'!$A$3:$A$340,0),2),"")</f>
        <v/>
      </c>
      <c r="E13" s="157"/>
      <c r="F13" s="47"/>
      <c r="G13" s="151" t="str">
        <f>IFERROR(INDEX('【請求サービスコード】(R7.4~)'!$A$3:$C$340,MATCH(F13,'【請求サービスコード】(R7.4~)'!$A$3:$A$340,0),3),"")</f>
        <v/>
      </c>
      <c r="H13" s="48"/>
      <c r="I13" s="152" t="str">
        <f t="shared" si="0"/>
        <v/>
      </c>
      <c r="J13" s="50"/>
      <c r="K13" s="51"/>
      <c r="L13" s="52"/>
      <c r="M13" s="94" t="str">
        <f>IFERROR(INDEX('【請求サービスコード】(R7.4~)'!$F$3:$H$10,MATCH(F13,'【請求サービスコード】(R7.4~)'!$F$3:$F$10,0),3),"")</f>
        <v/>
      </c>
      <c r="N13" s="95" t="str">
        <f t="shared" si="1"/>
        <v/>
      </c>
    </row>
    <row r="14" spans="2:256" s="96" customFormat="1" ht="24.95" customHeight="1" x14ac:dyDescent="0.15">
      <c r="B14" s="44"/>
      <c r="C14" s="45"/>
      <c r="D14" s="156" t="str">
        <f>IFERROR(INDEX('【請求サービスコード】(R7.4~)'!$A$3:$C$340,MATCH(F14,'【請求サービスコード】(R7.4~)'!$A$3:$A$340,0),2),"")</f>
        <v/>
      </c>
      <c r="E14" s="157"/>
      <c r="F14" s="47"/>
      <c r="G14" s="151" t="str">
        <f>IFERROR(INDEX('【請求サービスコード】(R7.4~)'!$A$3:$C$340,MATCH(F14,'【請求サービスコード】(R7.4~)'!$A$3:$A$340,0),3),"")</f>
        <v/>
      </c>
      <c r="H14" s="48"/>
      <c r="I14" s="152" t="str">
        <f t="shared" si="0"/>
        <v/>
      </c>
      <c r="J14" s="50"/>
      <c r="K14" s="51"/>
      <c r="L14" s="52"/>
      <c r="M14" s="94" t="str">
        <f>IFERROR(INDEX('【請求サービスコード】(R7.4~)'!$F$3:$H$10,MATCH(F14,'【請求サービスコード】(R7.4~)'!$F$3:$F$10,0),3),"")</f>
        <v/>
      </c>
      <c r="N14" s="95" t="str">
        <f t="shared" si="1"/>
        <v/>
      </c>
    </row>
    <row r="15" spans="2:256" s="96" customFormat="1" ht="24.95" customHeight="1" x14ac:dyDescent="0.15">
      <c r="B15" s="44"/>
      <c r="C15" s="45"/>
      <c r="D15" s="156" t="str">
        <f>IFERROR(INDEX('【請求サービスコード】(R7.4~)'!$A$3:$C$340,MATCH(F15,'【請求サービスコード】(R7.4~)'!$A$3:$A$340,0),2),"")</f>
        <v/>
      </c>
      <c r="E15" s="157"/>
      <c r="F15" s="47"/>
      <c r="G15" s="151" t="str">
        <f>IFERROR(INDEX('【請求サービスコード】(R7.4~)'!$A$3:$C$340,MATCH(F15,'【請求サービスコード】(R7.4~)'!$A$3:$A$340,0),3),"")</f>
        <v/>
      </c>
      <c r="H15" s="48"/>
      <c r="I15" s="152" t="str">
        <f t="shared" si="0"/>
        <v/>
      </c>
      <c r="J15" s="50"/>
      <c r="K15" s="51"/>
      <c r="L15" s="52"/>
      <c r="M15" s="94" t="str">
        <f>IFERROR(INDEX('【請求サービスコード】(R7.4~)'!$F$3:$H$10,MATCH(F15,'【請求サービスコード】(R7.4~)'!$F$3:$F$10,0),3),"")</f>
        <v/>
      </c>
      <c r="N15" s="95" t="str">
        <f t="shared" si="1"/>
        <v/>
      </c>
    </row>
    <row r="16" spans="2:256" s="96" customFormat="1" ht="24.95" customHeight="1" x14ac:dyDescent="0.15">
      <c r="B16" s="44"/>
      <c r="C16" s="45"/>
      <c r="D16" s="156" t="str">
        <f>IFERROR(INDEX('【請求サービスコード】(R7.4~)'!$A$3:$C$340,MATCH(F16,'【請求サービスコード】(R7.4~)'!$A$3:$A$340,0),2),"")</f>
        <v/>
      </c>
      <c r="E16" s="157"/>
      <c r="F16" s="47"/>
      <c r="G16" s="151" t="str">
        <f>IFERROR(INDEX('【請求サービスコード】(R7.4~)'!$A$3:$C$340,MATCH(F16,'【請求サービスコード】(R7.4~)'!$A$3:$A$340,0),3),"")</f>
        <v/>
      </c>
      <c r="H16" s="48"/>
      <c r="I16" s="152" t="str">
        <f t="shared" si="0"/>
        <v/>
      </c>
      <c r="J16" s="50"/>
      <c r="K16" s="51"/>
      <c r="L16" s="52"/>
      <c r="M16" s="94" t="str">
        <f>IFERROR(INDEX('【請求サービスコード】(R7.4~)'!$F$3:$H$10,MATCH(F16,'【請求サービスコード】(R7.4~)'!$F$3:$F$10,0),3),"")</f>
        <v/>
      </c>
      <c r="N16" s="95" t="str">
        <f t="shared" si="1"/>
        <v/>
      </c>
    </row>
    <row r="17" spans="2:14" s="96" customFormat="1" ht="24.95" customHeight="1" x14ac:dyDescent="0.15">
      <c r="B17" s="44"/>
      <c r="C17" s="45"/>
      <c r="D17" s="156" t="str">
        <f>IFERROR(INDEX('【請求サービスコード】(R7.4~)'!$A$3:$C$340,MATCH(F17,'【請求サービスコード】(R7.4~)'!$A$3:$A$340,0),2),"")</f>
        <v/>
      </c>
      <c r="E17" s="157"/>
      <c r="F17" s="47"/>
      <c r="G17" s="151" t="str">
        <f>IFERROR(INDEX('【請求サービスコード】(R7.4~)'!$A$3:$C$340,MATCH(F17,'【請求サービスコード】(R7.4~)'!$A$3:$A$340,0),3),"")</f>
        <v/>
      </c>
      <c r="H17" s="48"/>
      <c r="I17" s="152" t="str">
        <f t="shared" si="0"/>
        <v/>
      </c>
      <c r="J17" s="50"/>
      <c r="K17" s="51"/>
      <c r="L17" s="52"/>
      <c r="M17" s="94" t="str">
        <f>IFERROR(INDEX('【請求サービスコード】(R7.4~)'!$F$3:$H$10,MATCH(F17,'【請求サービスコード】(R7.4~)'!$F$3:$F$10,0),3),"")</f>
        <v/>
      </c>
      <c r="N17" s="95" t="str">
        <f t="shared" si="1"/>
        <v/>
      </c>
    </row>
    <row r="18" spans="2:14" s="96" customFormat="1" ht="24.95" customHeight="1" x14ac:dyDescent="0.15">
      <c r="B18" s="44"/>
      <c r="C18" s="45"/>
      <c r="D18" s="156" t="str">
        <f>IFERROR(INDEX('【請求サービスコード】(R7.4~)'!$A$3:$C$340,MATCH(F18,'【請求サービスコード】(R7.4~)'!$A$3:$A$340,0),2),"")</f>
        <v/>
      </c>
      <c r="E18" s="157"/>
      <c r="F18" s="47"/>
      <c r="G18" s="151" t="str">
        <f>IFERROR(INDEX('【請求サービスコード】(R7.4~)'!$A$3:$C$340,MATCH(F18,'【請求サービスコード】(R7.4~)'!$A$3:$A$340,0),3),"")</f>
        <v/>
      </c>
      <c r="H18" s="48"/>
      <c r="I18" s="152" t="str">
        <f t="shared" si="0"/>
        <v/>
      </c>
      <c r="J18" s="50"/>
      <c r="K18" s="51"/>
      <c r="L18" s="52"/>
      <c r="M18" s="94" t="str">
        <f>IFERROR(INDEX('【請求サービスコード】(R7.4~)'!$F$3:$H$10,MATCH(F18,'【請求サービスコード】(R7.4~)'!$F$3:$F$10,0),3),"")</f>
        <v/>
      </c>
      <c r="N18" s="95" t="str">
        <f t="shared" si="1"/>
        <v/>
      </c>
    </row>
    <row r="19" spans="2:14" s="96" customFormat="1" ht="24.95" customHeight="1" x14ac:dyDescent="0.15">
      <c r="B19" s="44"/>
      <c r="C19" s="45"/>
      <c r="D19" s="156" t="str">
        <f>IFERROR(INDEX('【請求サービスコード】(R7.4~)'!$A$3:$C$340,MATCH(F19,'【請求サービスコード】(R7.4~)'!$A$3:$A$340,0),2),"")</f>
        <v/>
      </c>
      <c r="E19" s="157"/>
      <c r="F19" s="47"/>
      <c r="G19" s="151" t="str">
        <f>IFERROR(INDEX('【請求サービスコード】(R7.4~)'!$A$3:$C$340,MATCH(F19,'【請求サービスコード】(R7.4~)'!$A$3:$A$340,0),3),"")</f>
        <v/>
      </c>
      <c r="H19" s="48"/>
      <c r="I19" s="152" t="str">
        <f t="shared" si="0"/>
        <v/>
      </c>
      <c r="J19" s="55"/>
      <c r="K19" s="51"/>
      <c r="L19" s="56"/>
      <c r="M19" s="94" t="str">
        <f>IFERROR(INDEX('【請求サービスコード】(R7.4~)'!$F$3:$H$10,MATCH(F19,'【請求サービスコード】(R7.4~)'!$F$3:$F$10,0),3),"")</f>
        <v/>
      </c>
      <c r="N19" s="95" t="str">
        <f t="shared" si="1"/>
        <v/>
      </c>
    </row>
    <row r="20" spans="2:14" s="96" customFormat="1" ht="24.95" customHeight="1" x14ac:dyDescent="0.15">
      <c r="B20" s="44"/>
      <c r="C20" s="45"/>
      <c r="D20" s="156" t="str">
        <f>IFERROR(INDEX('【請求サービスコード】(R7.4~)'!$A$3:$C$340,MATCH(F20,'【請求サービスコード】(R7.4~)'!$A$3:$A$340,0),2),"")</f>
        <v/>
      </c>
      <c r="E20" s="157"/>
      <c r="F20" s="47"/>
      <c r="G20" s="151" t="str">
        <f>IFERROR(INDEX('【請求サービスコード】(R7.4~)'!$A$3:$C$340,MATCH(F20,'【請求サービスコード】(R7.4~)'!$A$3:$A$340,0),3),"")</f>
        <v/>
      </c>
      <c r="H20" s="48"/>
      <c r="I20" s="152" t="str">
        <f t="shared" si="0"/>
        <v/>
      </c>
      <c r="J20" s="55"/>
      <c r="K20" s="57"/>
      <c r="L20" s="56"/>
      <c r="M20" s="94" t="str">
        <f>IFERROR(INDEX('【請求サービスコード】(R7.4~)'!$F$3:$H$10,MATCH(F20,'【請求サービスコード】(R7.4~)'!$F$3:$F$10,0),3),"")</f>
        <v/>
      </c>
      <c r="N20" s="95" t="str">
        <f t="shared" si="1"/>
        <v/>
      </c>
    </row>
    <row r="21" spans="2:14" s="96" customFormat="1" ht="24.95" customHeight="1" x14ac:dyDescent="0.15">
      <c r="B21" s="44"/>
      <c r="C21" s="45"/>
      <c r="D21" s="156" t="str">
        <f>IFERROR(INDEX('【請求サービスコード】(R7.4~)'!$A$3:$C$340,MATCH(F21,'【請求サービスコード】(R7.4~)'!$A$3:$A$340,0),2),"")</f>
        <v/>
      </c>
      <c r="E21" s="157"/>
      <c r="F21" s="47"/>
      <c r="G21" s="151" t="str">
        <f>IFERROR(INDEX('【請求サービスコード】(R7.4~)'!$A$3:$C$340,MATCH(F21,'【請求サービスコード】(R7.4~)'!$A$3:$A$340,0),3),"")</f>
        <v/>
      </c>
      <c r="H21" s="48"/>
      <c r="I21" s="152" t="str">
        <f t="shared" si="0"/>
        <v/>
      </c>
      <c r="J21" s="55"/>
      <c r="K21" s="58"/>
      <c r="L21" s="56"/>
      <c r="M21" s="94" t="str">
        <f>IFERROR(INDEX('【請求サービスコード】(R7.4~)'!$F$3:$H$10,MATCH(F21,'【請求サービスコード】(R7.4~)'!$F$3:$F$10,0),3),"")</f>
        <v/>
      </c>
      <c r="N21" s="95" t="str">
        <f t="shared" si="1"/>
        <v/>
      </c>
    </row>
    <row r="22" spans="2:14" s="96" customFormat="1" ht="24.95" customHeight="1" x14ac:dyDescent="0.15">
      <c r="B22" s="44"/>
      <c r="C22" s="45"/>
      <c r="D22" s="156" t="str">
        <f>IFERROR(INDEX('【請求サービスコード】(R7.4~)'!$A$3:$C$340,MATCH(F22,'【請求サービスコード】(R7.4~)'!$A$3:$A$340,0),2),"")</f>
        <v/>
      </c>
      <c r="E22" s="157"/>
      <c r="F22" s="47"/>
      <c r="G22" s="151" t="str">
        <f>IFERROR(INDEX('【請求サービスコード】(R7.4~)'!$A$3:$C$340,MATCH(F22,'【請求サービスコード】(R7.4~)'!$A$3:$A$340,0),3),"")</f>
        <v/>
      </c>
      <c r="H22" s="48"/>
      <c r="I22" s="152" t="str">
        <f t="shared" si="0"/>
        <v/>
      </c>
      <c r="J22" s="55"/>
      <c r="K22" s="58"/>
      <c r="L22" s="56"/>
      <c r="M22" s="94" t="str">
        <f>IFERROR(INDEX('【請求サービスコード】(R7.4~)'!$F$3:$H$10,MATCH(F22,'【請求サービスコード】(R7.4~)'!$F$3:$F$10,0),3),"")</f>
        <v/>
      </c>
      <c r="N22" s="95" t="str">
        <f t="shared" si="1"/>
        <v/>
      </c>
    </row>
    <row r="23" spans="2:14" s="96" customFormat="1" ht="24.95" customHeight="1" x14ac:dyDescent="0.15">
      <c r="B23" s="44"/>
      <c r="C23" s="45"/>
      <c r="D23" s="156" t="str">
        <f>IFERROR(INDEX('【請求サービスコード】(R7.4~)'!$A$3:$C$340,MATCH(F23,'【請求サービスコード】(R7.4~)'!$A$3:$A$340,0),2),"")</f>
        <v/>
      </c>
      <c r="E23" s="157"/>
      <c r="F23" s="47"/>
      <c r="G23" s="151" t="str">
        <f>IFERROR(INDEX('【請求サービスコード】(R7.4~)'!$A$3:$C$340,MATCH(F23,'【請求サービスコード】(R7.4~)'!$A$3:$A$340,0),3),"")</f>
        <v/>
      </c>
      <c r="H23" s="48"/>
      <c r="I23" s="152" t="str">
        <f t="shared" si="0"/>
        <v/>
      </c>
      <c r="J23" s="55"/>
      <c r="K23" s="58"/>
      <c r="L23" s="56"/>
      <c r="M23" s="94" t="str">
        <f>IFERROR(INDEX('【請求サービスコード】(R7.4~)'!$F$3:$H$10,MATCH(F23,'【請求サービスコード】(R7.4~)'!$F$3:$F$10,0),3),"")</f>
        <v/>
      </c>
      <c r="N23" s="95" t="str">
        <f t="shared" si="1"/>
        <v/>
      </c>
    </row>
    <row r="24" spans="2:14" s="96" customFormat="1" ht="24.95" customHeight="1" x14ac:dyDescent="0.15">
      <c r="B24" s="44"/>
      <c r="C24" s="45"/>
      <c r="D24" s="156" t="str">
        <f>IFERROR(INDEX('【請求サービスコード】(R7.4~)'!$A$3:$C$340,MATCH(F24,'【請求サービスコード】(R7.4~)'!$A$3:$A$340,0),2),"")</f>
        <v/>
      </c>
      <c r="E24" s="157"/>
      <c r="F24" s="47"/>
      <c r="G24" s="151" t="str">
        <f>IFERROR(INDEX('【請求サービスコード】(R7.4~)'!$A$3:$C$340,MATCH(F24,'【請求サービスコード】(R7.4~)'!$A$3:$A$340,0),3),"")</f>
        <v/>
      </c>
      <c r="H24" s="48"/>
      <c r="I24" s="152" t="str">
        <f t="shared" si="0"/>
        <v/>
      </c>
      <c r="J24" s="55"/>
      <c r="K24" s="59"/>
      <c r="L24" s="56"/>
      <c r="M24" s="94" t="str">
        <f>IFERROR(INDEX('【請求サービスコード】(R7.4~)'!$F$3:$H$10,MATCH(F24,'【請求サービスコード】(R7.4~)'!$F$3:$F$10,0),3),"")</f>
        <v/>
      </c>
      <c r="N24" s="95" t="str">
        <f t="shared" si="1"/>
        <v/>
      </c>
    </row>
    <row r="25" spans="2:14" s="96" customFormat="1" ht="24.95" customHeight="1" x14ac:dyDescent="0.15">
      <c r="B25" s="44"/>
      <c r="C25" s="45"/>
      <c r="D25" s="156" t="str">
        <f>IFERROR(INDEX('【請求サービスコード】(R7.4~)'!$A$3:$C$340,MATCH(F25,'【請求サービスコード】(R7.4~)'!$A$3:$A$340,0),2),"")</f>
        <v/>
      </c>
      <c r="E25" s="157"/>
      <c r="F25" s="47"/>
      <c r="G25" s="151" t="str">
        <f>IFERROR(INDEX('【請求サービスコード】(R7.4~)'!$A$3:$C$340,MATCH(F25,'【請求サービスコード】(R7.4~)'!$A$3:$A$340,0),3),"")</f>
        <v/>
      </c>
      <c r="H25" s="48"/>
      <c r="I25" s="152" t="str">
        <f t="shared" ref="I25:I37" si="2">IFERROR(G25*H25,"")</f>
        <v/>
      </c>
      <c r="J25" s="55"/>
      <c r="K25" s="59"/>
      <c r="L25" s="56"/>
      <c r="M25" s="94" t="str">
        <f>IFERROR(INDEX('【請求サービスコード】(R7.4~)'!$F$3:$H$10,MATCH(F25,'【請求サービスコード】(R7.4~)'!$F$3:$F$10,0),3),"")</f>
        <v/>
      </c>
      <c r="N25" s="95" t="str">
        <f t="shared" ref="N25:N37" si="3">IFERROR(M25*H25,"")</f>
        <v/>
      </c>
    </row>
    <row r="26" spans="2:14" s="96" customFormat="1" ht="24.95" customHeight="1" x14ac:dyDescent="0.15">
      <c r="B26" s="44"/>
      <c r="C26" s="45"/>
      <c r="D26" s="156" t="str">
        <f>IFERROR(INDEX('【請求サービスコード】(R7.4~)'!$A$3:$C$340,MATCH(F26,'【請求サービスコード】(R7.4~)'!$A$3:$A$340,0),2),"")</f>
        <v/>
      </c>
      <c r="E26" s="157"/>
      <c r="F26" s="47"/>
      <c r="G26" s="151" t="str">
        <f>IFERROR(INDEX('【請求サービスコード】(R7.4~)'!$A$3:$C$340,MATCH(F26,'【請求サービスコード】(R7.4~)'!$A$3:$A$340,0),3),"")</f>
        <v/>
      </c>
      <c r="H26" s="48"/>
      <c r="I26" s="152" t="str">
        <f t="shared" si="2"/>
        <v/>
      </c>
      <c r="J26" s="55"/>
      <c r="K26" s="59"/>
      <c r="L26" s="56"/>
      <c r="M26" s="94" t="str">
        <f>IFERROR(INDEX('【請求サービスコード】(R7.4~)'!$F$3:$H$10,MATCH(F26,'【請求サービスコード】(R7.4~)'!$F$3:$F$10,0),3),"")</f>
        <v/>
      </c>
      <c r="N26" s="95" t="str">
        <f t="shared" si="3"/>
        <v/>
      </c>
    </row>
    <row r="27" spans="2:14" s="96" customFormat="1" ht="24.95" customHeight="1" x14ac:dyDescent="0.15">
      <c r="B27" s="44"/>
      <c r="C27" s="45"/>
      <c r="D27" s="156" t="str">
        <f>IFERROR(INDEX('【請求サービスコード】(R7.4~)'!$A$3:$C$340,MATCH(F27,'【請求サービスコード】(R7.4~)'!$A$3:$A$340,0),2),"")</f>
        <v/>
      </c>
      <c r="E27" s="157"/>
      <c r="F27" s="47"/>
      <c r="G27" s="151" t="str">
        <f>IFERROR(INDEX('【請求サービスコード】(R7.4~)'!$A$3:$C$340,MATCH(F27,'【請求サービスコード】(R7.4~)'!$A$3:$A$340,0),3),"")</f>
        <v/>
      </c>
      <c r="H27" s="48"/>
      <c r="I27" s="152" t="str">
        <f t="shared" si="2"/>
        <v/>
      </c>
      <c r="J27" s="55"/>
      <c r="K27" s="59"/>
      <c r="L27" s="56"/>
      <c r="M27" s="94" t="str">
        <f>IFERROR(INDEX('【請求サービスコード】(R7.4~)'!$F$3:$H$10,MATCH(F27,'【請求サービスコード】(R7.4~)'!$F$3:$F$10,0),3),"")</f>
        <v/>
      </c>
      <c r="N27" s="95" t="str">
        <f t="shared" si="3"/>
        <v/>
      </c>
    </row>
    <row r="28" spans="2:14" s="96" customFormat="1" ht="24.95" customHeight="1" x14ac:dyDescent="0.15">
      <c r="B28" s="44"/>
      <c r="C28" s="45"/>
      <c r="D28" s="156" t="str">
        <f>IFERROR(INDEX('【請求サービスコード】(R7.4~)'!$A$3:$C$340,MATCH(F28,'【請求サービスコード】(R7.4~)'!$A$3:$A$340,0),2),"")</f>
        <v/>
      </c>
      <c r="E28" s="157"/>
      <c r="F28" s="47"/>
      <c r="G28" s="151" t="str">
        <f>IFERROR(INDEX('【請求サービスコード】(R7.4~)'!$A$3:$C$340,MATCH(F28,'【請求サービスコード】(R7.4~)'!$A$3:$A$340,0),3),"")</f>
        <v/>
      </c>
      <c r="H28" s="48"/>
      <c r="I28" s="152" t="str">
        <f t="shared" si="2"/>
        <v/>
      </c>
      <c r="J28" s="55"/>
      <c r="K28" s="59"/>
      <c r="L28" s="56"/>
      <c r="M28" s="94" t="str">
        <f>IFERROR(INDEX('【請求サービスコード】(R7.4~)'!$F$3:$H$10,MATCH(F28,'【請求サービスコード】(R7.4~)'!$F$3:$F$10,0),3),"")</f>
        <v/>
      </c>
      <c r="N28" s="95" t="str">
        <f t="shared" si="3"/>
        <v/>
      </c>
    </row>
    <row r="29" spans="2:14" s="96" customFormat="1" ht="24.95" customHeight="1" x14ac:dyDescent="0.15">
      <c r="B29" s="44"/>
      <c r="C29" s="45"/>
      <c r="D29" s="156" t="str">
        <f>IFERROR(INDEX('【請求サービスコード】(R7.4~)'!$A$3:$C$340,MATCH(F29,'【請求サービスコード】(R7.4~)'!$A$3:$A$340,0),2),"")</f>
        <v/>
      </c>
      <c r="E29" s="157"/>
      <c r="F29" s="47"/>
      <c r="G29" s="151" t="str">
        <f>IFERROR(INDEX('【請求サービスコード】(R7.4~)'!$A$3:$C$340,MATCH(F29,'【請求サービスコード】(R7.4~)'!$A$3:$A$340,0),3),"")</f>
        <v/>
      </c>
      <c r="H29" s="48"/>
      <c r="I29" s="152" t="str">
        <f t="shared" si="2"/>
        <v/>
      </c>
      <c r="J29" s="55"/>
      <c r="K29" s="59"/>
      <c r="L29" s="56"/>
      <c r="M29" s="94" t="str">
        <f>IFERROR(INDEX('【請求サービスコード】(R7.4~)'!$F$3:$H$10,MATCH(F29,'【請求サービスコード】(R7.4~)'!$F$3:$F$10,0),3),"")</f>
        <v/>
      </c>
      <c r="N29" s="95" t="str">
        <f t="shared" si="3"/>
        <v/>
      </c>
    </row>
    <row r="30" spans="2:14" s="96" customFormat="1" ht="24.95" customHeight="1" x14ac:dyDescent="0.15">
      <c r="B30" s="44"/>
      <c r="C30" s="45"/>
      <c r="D30" s="156" t="str">
        <f>IFERROR(INDEX('【請求サービスコード】(R7.4~)'!$A$3:$C$340,MATCH(F30,'【請求サービスコード】(R7.4~)'!$A$3:$A$340,0),2),"")</f>
        <v/>
      </c>
      <c r="E30" s="157"/>
      <c r="F30" s="47"/>
      <c r="G30" s="151" t="str">
        <f>IFERROR(INDEX('【請求サービスコード】(R7.4~)'!$A$3:$C$340,MATCH(F30,'【請求サービスコード】(R7.4~)'!$A$3:$A$340,0),3),"")</f>
        <v/>
      </c>
      <c r="H30" s="48"/>
      <c r="I30" s="152" t="str">
        <f t="shared" si="2"/>
        <v/>
      </c>
      <c r="J30" s="55"/>
      <c r="K30" s="59"/>
      <c r="L30" s="56"/>
      <c r="M30" s="94" t="str">
        <f>IFERROR(INDEX('【請求サービスコード】(R7.4~)'!$F$3:$H$10,MATCH(F30,'【請求サービスコード】(R7.4~)'!$F$3:$F$10,0),3),"")</f>
        <v/>
      </c>
      <c r="N30" s="95" t="str">
        <f t="shared" si="3"/>
        <v/>
      </c>
    </row>
    <row r="31" spans="2:14" s="96" customFormat="1" ht="24.95" customHeight="1" x14ac:dyDescent="0.15">
      <c r="B31" s="44"/>
      <c r="C31" s="45"/>
      <c r="D31" s="156" t="str">
        <f>IFERROR(INDEX('【請求サービスコード】(R7.4~)'!$A$3:$C$340,MATCH(F31,'【請求サービスコード】(R7.4~)'!$A$3:$A$340,0),2),"")</f>
        <v/>
      </c>
      <c r="E31" s="157"/>
      <c r="F31" s="47"/>
      <c r="G31" s="151" t="str">
        <f>IFERROR(INDEX('【請求サービスコード】(R7.4~)'!$A$3:$C$340,MATCH(F31,'【請求サービスコード】(R7.4~)'!$A$3:$A$340,0),3),"")</f>
        <v/>
      </c>
      <c r="H31" s="48"/>
      <c r="I31" s="152" t="str">
        <f t="shared" si="2"/>
        <v/>
      </c>
      <c r="J31" s="55"/>
      <c r="K31" s="59"/>
      <c r="L31" s="56"/>
      <c r="M31" s="94" t="str">
        <f>IFERROR(INDEX('【請求サービスコード】(R7.4~)'!$F$3:$H$10,MATCH(F31,'【請求サービスコード】(R7.4~)'!$F$3:$F$10,0),3),"")</f>
        <v/>
      </c>
      <c r="N31" s="95" t="str">
        <f t="shared" si="3"/>
        <v/>
      </c>
    </row>
    <row r="32" spans="2:14" s="96" customFormat="1" ht="24.95" customHeight="1" x14ac:dyDescent="0.15">
      <c r="B32" s="44"/>
      <c r="C32" s="45"/>
      <c r="D32" s="156" t="str">
        <f>IFERROR(INDEX('【請求サービスコード】(R7.4~)'!$A$3:$C$340,MATCH(F32,'【請求サービスコード】(R7.4~)'!$A$3:$A$340,0),2),"")</f>
        <v/>
      </c>
      <c r="E32" s="157"/>
      <c r="F32" s="47"/>
      <c r="G32" s="151" t="str">
        <f>IFERROR(INDEX('【請求サービスコード】(R7.4~)'!$A$3:$C$340,MATCH(F32,'【請求サービスコード】(R7.4~)'!$A$3:$A$340,0),3),"")</f>
        <v/>
      </c>
      <c r="H32" s="48"/>
      <c r="I32" s="152" t="str">
        <f t="shared" si="2"/>
        <v/>
      </c>
      <c r="J32" s="55"/>
      <c r="K32" s="59"/>
      <c r="L32" s="56"/>
      <c r="M32" s="94" t="str">
        <f>IFERROR(INDEX('【請求サービスコード】(R7.4~)'!$F$3:$H$10,MATCH(F32,'【請求サービスコード】(R7.4~)'!$F$3:$F$10,0),3),"")</f>
        <v/>
      </c>
      <c r="N32" s="95" t="str">
        <f t="shared" si="3"/>
        <v/>
      </c>
    </row>
    <row r="33" spans="2:14" s="96" customFormat="1" ht="24.95" customHeight="1" x14ac:dyDescent="0.15">
      <c r="B33" s="44"/>
      <c r="C33" s="45"/>
      <c r="D33" s="156" t="str">
        <f>IFERROR(INDEX('【請求サービスコード】(R7.4~)'!$A$3:$C$340,MATCH(F33,'【請求サービスコード】(R7.4~)'!$A$3:$A$340,0),2),"")</f>
        <v/>
      </c>
      <c r="E33" s="157"/>
      <c r="F33" s="47"/>
      <c r="G33" s="151" t="str">
        <f>IFERROR(INDEX('【請求サービスコード】(R7.4~)'!$A$3:$C$340,MATCH(F33,'【請求サービスコード】(R7.4~)'!$A$3:$A$340,0),3),"")</f>
        <v/>
      </c>
      <c r="H33" s="48"/>
      <c r="I33" s="152" t="str">
        <f t="shared" si="2"/>
        <v/>
      </c>
      <c r="J33" s="55"/>
      <c r="K33" s="59"/>
      <c r="L33" s="56"/>
      <c r="M33" s="94" t="str">
        <f>IFERROR(INDEX('【請求サービスコード】(R7.4~)'!$F$3:$H$10,MATCH(F33,'【請求サービスコード】(R7.4~)'!$F$3:$F$10,0),3),"")</f>
        <v/>
      </c>
      <c r="N33" s="95" t="str">
        <f t="shared" si="3"/>
        <v/>
      </c>
    </row>
    <row r="34" spans="2:14" s="96" customFormat="1" ht="24.95" customHeight="1" x14ac:dyDescent="0.15">
      <c r="B34" s="44"/>
      <c r="C34" s="45"/>
      <c r="D34" s="156" t="str">
        <f>IFERROR(INDEX('【請求サービスコード】(R7.4~)'!$A$3:$C$340,MATCH(F34,'【請求サービスコード】(R7.4~)'!$A$3:$A$340,0),2),"")</f>
        <v/>
      </c>
      <c r="E34" s="157"/>
      <c r="F34" s="47"/>
      <c r="G34" s="151" t="str">
        <f>IFERROR(INDEX('【請求サービスコード】(R7.4~)'!$A$3:$C$340,MATCH(F34,'【請求サービスコード】(R7.4~)'!$A$3:$A$340,0),3),"")</f>
        <v/>
      </c>
      <c r="H34" s="48"/>
      <c r="I34" s="152" t="str">
        <f t="shared" si="2"/>
        <v/>
      </c>
      <c r="J34" s="55"/>
      <c r="K34" s="59"/>
      <c r="L34" s="56"/>
      <c r="M34" s="94" t="str">
        <f>IFERROR(INDEX('【請求サービスコード】(R7.4~)'!$F$3:$H$10,MATCH(F34,'【請求サービスコード】(R7.4~)'!$F$3:$F$10,0),3),"")</f>
        <v/>
      </c>
      <c r="N34" s="95" t="str">
        <f t="shared" si="3"/>
        <v/>
      </c>
    </row>
    <row r="35" spans="2:14" s="96" customFormat="1" ht="24.95" customHeight="1" x14ac:dyDescent="0.15">
      <c r="B35" s="44"/>
      <c r="C35" s="45"/>
      <c r="D35" s="156" t="str">
        <f>IFERROR(INDEX('【請求サービスコード】(R7.4~)'!$A$3:$C$340,MATCH(F35,'【請求サービスコード】(R7.4~)'!$A$3:$A$340,0),2),"")</f>
        <v/>
      </c>
      <c r="E35" s="157"/>
      <c r="F35" s="47"/>
      <c r="G35" s="151" t="str">
        <f>IFERROR(INDEX('【請求サービスコード】(R7.4~)'!$A$3:$C$340,MATCH(F35,'【請求サービスコード】(R7.4~)'!$A$3:$A$340,0),3),"")</f>
        <v/>
      </c>
      <c r="H35" s="48"/>
      <c r="I35" s="152" t="str">
        <f t="shared" si="2"/>
        <v/>
      </c>
      <c r="J35" s="55"/>
      <c r="K35" s="59"/>
      <c r="L35" s="56"/>
      <c r="M35" s="94" t="str">
        <f>IFERROR(INDEX('【請求サービスコード】(R7.4~)'!$F$3:$H$10,MATCH(F35,'【請求サービスコード】(R7.4~)'!$F$3:$F$10,0),3),"")</f>
        <v/>
      </c>
      <c r="N35" s="95" t="str">
        <f t="shared" si="3"/>
        <v/>
      </c>
    </row>
    <row r="36" spans="2:14" s="96" customFormat="1" ht="24.95" customHeight="1" x14ac:dyDescent="0.15">
      <c r="B36" s="44"/>
      <c r="C36" s="45"/>
      <c r="D36" s="156" t="str">
        <f>IFERROR(INDEX('【請求サービスコード】(R7.4~)'!$A$3:$C$340,MATCH(F36,'【請求サービスコード】(R7.4~)'!$A$3:$A$340,0),2),"")</f>
        <v/>
      </c>
      <c r="E36" s="157"/>
      <c r="F36" s="47"/>
      <c r="G36" s="151" t="str">
        <f>IFERROR(INDEX('【請求サービスコード】(R7.4~)'!$A$3:$C$340,MATCH(F36,'【請求サービスコード】(R7.4~)'!$A$3:$A$340,0),3),"")</f>
        <v/>
      </c>
      <c r="H36" s="48"/>
      <c r="I36" s="152" t="str">
        <f t="shared" si="2"/>
        <v/>
      </c>
      <c r="J36" s="55"/>
      <c r="K36" s="59"/>
      <c r="L36" s="56"/>
      <c r="M36" s="94" t="str">
        <f>IFERROR(INDEX('【請求サービスコード】(R7.4~)'!$F$3:$H$10,MATCH(F36,'【請求サービスコード】(R7.4~)'!$F$3:$F$10,0),3),"")</f>
        <v/>
      </c>
      <c r="N36" s="95" t="str">
        <f t="shared" si="3"/>
        <v/>
      </c>
    </row>
    <row r="37" spans="2:14" s="96" customFormat="1" ht="24.95" customHeight="1" thickBot="1" x14ac:dyDescent="0.2">
      <c r="B37" s="44"/>
      <c r="C37" s="45"/>
      <c r="D37" s="156" t="str">
        <f>IFERROR(INDEX('【請求サービスコード】(R7.4~)'!$A$3:$C$340,MATCH(F37,'【請求サービスコード】(R7.4~)'!$A$3:$A$340,0),2),"")</f>
        <v/>
      </c>
      <c r="E37" s="157"/>
      <c r="F37" s="47"/>
      <c r="G37" s="151" t="str">
        <f>IFERROR(INDEX('【請求サービスコード】(R7.4~)'!$A$3:$C$340,MATCH(F37,'【請求サービスコード】(R7.4~)'!$A$3:$A$340,0),3),"")</f>
        <v/>
      </c>
      <c r="H37" s="48"/>
      <c r="I37" s="153" t="str">
        <f t="shared" si="2"/>
        <v/>
      </c>
      <c r="J37" s="61"/>
      <c r="K37" s="62"/>
      <c r="L37" s="63"/>
      <c r="M37" s="97" t="str">
        <f>IFERROR(INDEX('【請求サービスコード】(R7.4~)'!$F$3:$H$10,MATCH(F37,'【請求サービスコード】(R7.4~)'!$F$3:$F$10,0),3),"")</f>
        <v/>
      </c>
      <c r="N37" s="98" t="str">
        <f t="shared" si="3"/>
        <v/>
      </c>
    </row>
    <row r="38" spans="2:14" ht="48" customHeight="1" thickTop="1" thickBot="1" x14ac:dyDescent="0.2">
      <c r="B38" s="36"/>
      <c r="C38" s="37"/>
      <c r="D38" s="37"/>
      <c r="E38" s="37"/>
      <c r="F38" s="37"/>
      <c r="G38" s="37"/>
      <c r="H38" s="38"/>
      <c r="I38" s="99" t="s">
        <v>689</v>
      </c>
      <c r="J38" s="66">
        <f>SUM(J8:J37)</f>
        <v>0</v>
      </c>
      <c r="K38" s="67">
        <f>SUM(K8:K37)</f>
        <v>0</v>
      </c>
      <c r="L38" s="68">
        <f>SUM(L8:L37)</f>
        <v>0</v>
      </c>
      <c r="M38" s="100"/>
      <c r="N38" s="101">
        <f>SUM(N8:N37)</f>
        <v>0</v>
      </c>
    </row>
    <row r="39" spans="2:14" ht="18" customHeight="1" x14ac:dyDescent="0.15">
      <c r="L39" s="39" t="s">
        <v>698</v>
      </c>
      <c r="N39" s="39" t="s">
        <v>698</v>
      </c>
    </row>
  </sheetData>
  <sheetProtection algorithmName="SHA-512" hashValue="4/0R1dBgkxk+IVDvIH16hF4ffy509wHkDcD4Ro4GcX5nUJg3AlBcAEXiKqlLExiz0/x/Y29Y0kiPqwF/7gs8+g==" saltValue="0AqhuBuBC+h45Jxnn0PYwg==" spinCount="100000" sheet="1" deleteRows="0"/>
  <mergeCells count="43">
    <mergeCell ref="B6:B7"/>
    <mergeCell ref="C6:C7"/>
    <mergeCell ref="L6:L7"/>
    <mergeCell ref="K6:K7"/>
    <mergeCell ref="D36:E36"/>
    <mergeCell ref="D21:E21"/>
    <mergeCell ref="D22:E22"/>
    <mergeCell ref="D23:E23"/>
    <mergeCell ref="D24:E24"/>
    <mergeCell ref="D25:E25"/>
    <mergeCell ref="D16:E16"/>
    <mergeCell ref="D17:E17"/>
    <mergeCell ref="D18:E18"/>
    <mergeCell ref="D19:E19"/>
    <mergeCell ref="D20:E20"/>
    <mergeCell ref="D11:E11"/>
    <mergeCell ref="D37:E37"/>
    <mergeCell ref="D6:E7"/>
    <mergeCell ref="I6:I7"/>
    <mergeCell ref="H6:H7"/>
    <mergeCell ref="G6:G7"/>
    <mergeCell ref="F6:F7"/>
    <mergeCell ref="D31:E31"/>
    <mergeCell ref="D32:E32"/>
    <mergeCell ref="D33:E33"/>
    <mergeCell ref="D34:E34"/>
    <mergeCell ref="D35:E35"/>
    <mergeCell ref="D26:E26"/>
    <mergeCell ref="D27:E27"/>
    <mergeCell ref="D28:E28"/>
    <mergeCell ref="D29:E29"/>
    <mergeCell ref="D30:E30"/>
    <mergeCell ref="D13:E13"/>
    <mergeCell ref="D14:E14"/>
    <mergeCell ref="D15:E15"/>
    <mergeCell ref="D8:E8"/>
    <mergeCell ref="D9:E9"/>
    <mergeCell ref="D10:E10"/>
    <mergeCell ref="M6:N6"/>
    <mergeCell ref="J6:J7"/>
    <mergeCell ref="C4:D4"/>
    <mergeCell ref="C3:D3"/>
    <mergeCell ref="D12:E12"/>
  </mergeCells>
  <phoneticPr fontId="2"/>
  <dataValidations count="2">
    <dataValidation imeMode="on" allowBlank="1" showInputMessage="1" showErrorMessage="1" sqref="C3:C4" xr:uid="{00000000-0002-0000-0000-000001000000}"/>
    <dataValidation type="list" allowBlank="1" showInputMessage="1" showErrorMessage="1" sqref="C5" xr:uid="{00000000-0002-0000-0000-000000000000}">
      <formula1>$IV$1:$IV$4</formula1>
    </dataValidation>
  </dataValidations>
  <pageMargins left="0.59055118110236227" right="0.39370078740157483" top="0.39370078740157483" bottom="0.19685039370078741" header="0.31496062992125984" footer="0.11811023622047245"/>
  <pageSetup paperSize="9" scale="60" fitToHeight="0" orientation="landscape" r:id="rId1"/>
  <headerFooter alignWithMargins="0">
    <oddHeader xml:space="preserve">&amp;R&amp;"ＭＳ Ｐゴシック,太字 斜体"&amp;12
</oddHeader>
    <oddFooter>&amp;L＊課税世帯の利用者負担額は総費用額の１０％ですが、障害福祉サービスと地域生活支援事業で利用者負担上限月額を一体的に管理しているため、他のサービス利用者については利用者負担額が総費用額の１０％でない場合があります。</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20441-3A45-4652-A69C-17C1DB299FAA}">
  <sheetPr>
    <tabColor rgb="FF00B0F0"/>
    <pageSetUpPr fitToPage="1"/>
  </sheetPr>
  <dimension ref="B1:IV72"/>
  <sheetViews>
    <sheetView view="pageBreakPreview" zoomScale="55" zoomScaleNormal="80" zoomScaleSheetLayoutView="55" zoomScalePageLayoutView="92" workbookViewId="0">
      <pane ySplit="7" topLeftCell="A8" activePane="bottomLeft" state="frozen"/>
      <selection activeCell="D329" sqref="D329"/>
      <selection pane="bottomLeft" activeCell="A8" sqref="A8"/>
    </sheetView>
  </sheetViews>
  <sheetFormatPr defaultRowHeight="13.5" x14ac:dyDescent="0.15"/>
  <cols>
    <col min="1" max="1" width="1.625" style="9" customWidth="1"/>
    <col min="2" max="2" width="16.625" style="35" customWidth="1"/>
    <col min="3" max="3" width="22.625" style="33" customWidth="1"/>
    <col min="4" max="5" width="31.625" style="13" customWidth="1"/>
    <col min="6" max="6" width="11.625" style="35" customWidth="1"/>
    <col min="7" max="7" width="11.625" style="9" customWidth="1"/>
    <col min="8" max="8" width="11.625" style="35" customWidth="1"/>
    <col min="9" max="9" width="11.625" style="9" customWidth="1"/>
    <col min="10" max="10" width="20.625" style="39" bestFit="1" customWidth="1"/>
    <col min="11" max="11" width="14.5" style="39" bestFit="1" customWidth="1"/>
    <col min="12" max="12" width="17.375" style="39" customWidth="1"/>
    <col min="13" max="13" width="9" style="9"/>
    <col min="14" max="14" width="18.125" style="9" customWidth="1"/>
    <col min="15" max="16384" width="9" style="9"/>
  </cols>
  <sheetData>
    <row r="1" spans="2:256" ht="32.25" customHeight="1" x14ac:dyDescent="0.15">
      <c r="B1" s="43" t="s">
        <v>709</v>
      </c>
      <c r="D1" s="9"/>
      <c r="E1" s="9"/>
      <c r="J1" s="9"/>
      <c r="K1" s="9"/>
      <c r="L1" s="9"/>
      <c r="IV1" s="10" t="s">
        <v>0</v>
      </c>
    </row>
    <row r="2" spans="2:256" ht="12.75" customHeight="1" x14ac:dyDescent="0.15">
      <c r="B2" s="43"/>
      <c r="D2" s="9"/>
      <c r="E2" s="9"/>
      <c r="J2" s="9"/>
      <c r="K2" s="9"/>
      <c r="L2" s="9"/>
      <c r="IV2" s="10"/>
    </row>
    <row r="3" spans="2:256" ht="29.25" customHeight="1" x14ac:dyDescent="0.15">
      <c r="B3" s="42" t="s">
        <v>706</v>
      </c>
      <c r="C3" s="149"/>
      <c r="D3" s="150"/>
      <c r="E3" s="9"/>
      <c r="F3" s="9"/>
      <c r="J3" s="9"/>
      <c r="K3" s="9"/>
      <c r="L3" s="9"/>
      <c r="IV3" s="10" t="s">
        <v>1</v>
      </c>
    </row>
    <row r="4" spans="2:256" ht="29.25" customHeight="1" thickBot="1" x14ac:dyDescent="0.2">
      <c r="B4" s="42" t="s">
        <v>707</v>
      </c>
      <c r="C4" s="149"/>
      <c r="D4" s="150"/>
      <c r="E4" s="9"/>
      <c r="F4" s="9"/>
      <c r="H4" s="9"/>
      <c r="J4" s="40" t="s">
        <v>686</v>
      </c>
      <c r="K4" s="41" t="s">
        <v>690</v>
      </c>
      <c r="L4" s="41" t="s">
        <v>691</v>
      </c>
      <c r="IV4" s="10"/>
    </row>
    <row r="5" spans="2:256" ht="20.100000000000001" customHeight="1" thickTop="1" thickBot="1" x14ac:dyDescent="0.2">
      <c r="C5" s="34"/>
      <c r="D5" s="9"/>
      <c r="E5" s="9"/>
      <c r="IV5" s="10"/>
    </row>
    <row r="6" spans="2:256" s="11" customFormat="1" ht="27" customHeight="1" x14ac:dyDescent="0.15">
      <c r="B6" s="115" t="s">
        <v>2</v>
      </c>
      <c r="C6" s="117" t="s">
        <v>3</v>
      </c>
      <c r="D6" s="143" t="s">
        <v>4</v>
      </c>
      <c r="E6" s="144"/>
      <c r="F6" s="117" t="s">
        <v>5</v>
      </c>
      <c r="G6" s="117" t="s">
        <v>6</v>
      </c>
      <c r="H6" s="117" t="s">
        <v>7</v>
      </c>
      <c r="I6" s="147" t="s">
        <v>701</v>
      </c>
      <c r="J6" s="133" t="s">
        <v>708</v>
      </c>
      <c r="K6" s="135" t="s">
        <v>8</v>
      </c>
      <c r="L6" s="137" t="s">
        <v>9</v>
      </c>
      <c r="M6" s="139" t="s">
        <v>695</v>
      </c>
      <c r="N6" s="140"/>
    </row>
    <row r="7" spans="2:256" s="11" customFormat="1" ht="27" customHeight="1" thickBot="1" x14ac:dyDescent="0.2">
      <c r="B7" s="116"/>
      <c r="C7" s="118"/>
      <c r="D7" s="145"/>
      <c r="E7" s="146"/>
      <c r="F7" s="118"/>
      <c r="G7" s="118"/>
      <c r="H7" s="118"/>
      <c r="I7" s="148"/>
      <c r="J7" s="134"/>
      <c r="K7" s="136"/>
      <c r="L7" s="138"/>
      <c r="M7" s="92" t="s">
        <v>696</v>
      </c>
      <c r="N7" s="93" t="s">
        <v>697</v>
      </c>
    </row>
    <row r="8" spans="2:256" s="12" customFormat="1" ht="24.95" customHeight="1" thickTop="1" x14ac:dyDescent="0.15">
      <c r="B8" s="44"/>
      <c r="C8" s="45"/>
      <c r="D8" s="154" t="str">
        <f>IFERROR(INDEX('【請求サービスコード】(R7.4~)'!$A$3:$C$340,MATCH(F8,'【請求サービスコード】(R7.4~)'!$A$3:$A$340,0),2),"")</f>
        <v/>
      </c>
      <c r="E8" s="155"/>
      <c r="F8" s="47"/>
      <c r="G8" s="151" t="str">
        <f>IFERROR(INDEX('【請求サービスコード】(R7.4~)'!$A$3:$C$340,MATCH(F8,'【請求サービスコード】(R7.4~)'!$A$3:$A$340,0),3),"")</f>
        <v/>
      </c>
      <c r="H8" s="48"/>
      <c r="I8" s="152" t="str">
        <f>IFERROR(G8*H8,"")</f>
        <v/>
      </c>
      <c r="J8" s="50"/>
      <c r="K8" s="51"/>
      <c r="L8" s="52"/>
      <c r="M8" s="94" t="str">
        <f>IFERROR(INDEX('【請求サービスコード】(R7.4~)'!$F$3:$H$10,MATCH(F8,'【請求サービスコード】(R7.4~)'!$F$3:$F$10,0),3),"")</f>
        <v/>
      </c>
      <c r="N8" s="95" t="str">
        <f>IFERROR(M8*H8,"")</f>
        <v/>
      </c>
    </row>
    <row r="9" spans="2:256" s="12" customFormat="1" ht="24.95" customHeight="1" x14ac:dyDescent="0.15">
      <c r="B9" s="44"/>
      <c r="C9" s="45"/>
      <c r="D9" s="156" t="str">
        <f>IFERROR(INDEX('【請求サービスコード】(R7.4~)'!$A$3:$C$340,MATCH(F9,'【請求サービスコード】(R7.4~)'!$A$3:$A$340,0),2),"")</f>
        <v/>
      </c>
      <c r="E9" s="157"/>
      <c r="F9" s="47"/>
      <c r="G9" s="151" t="str">
        <f>IFERROR(INDEX('【請求サービスコード】(R7.4~)'!$A$3:$C$340,MATCH(F9,'【請求サービスコード】(R7.4~)'!$A$3:$A$340,0),3),"")</f>
        <v/>
      </c>
      <c r="H9" s="48"/>
      <c r="I9" s="152" t="str">
        <f t="shared" ref="I8:I70" si="0">IFERROR(G9*H9,"")</f>
        <v/>
      </c>
      <c r="J9" s="50"/>
      <c r="K9" s="51"/>
      <c r="L9" s="52"/>
      <c r="M9" s="94" t="str">
        <f>IFERROR(INDEX('【請求サービスコード】(R7.4~)'!$F$3:$H$10,MATCH(F9,'【請求サービスコード】(R7.4~)'!$F$3:$F$10,0),3),"")</f>
        <v/>
      </c>
      <c r="N9" s="95" t="str">
        <f t="shared" ref="N9:N70" si="1">IFERROR(M9*H9,"")</f>
        <v/>
      </c>
    </row>
    <row r="10" spans="2:256" s="12" customFormat="1" ht="24.95" customHeight="1" x14ac:dyDescent="0.15">
      <c r="B10" s="44"/>
      <c r="C10" s="45"/>
      <c r="D10" s="156" t="str">
        <f>IFERROR(INDEX('【請求サービスコード】(R7.4~)'!$A$3:$C$340,MATCH(F10,'【請求サービスコード】(R7.4~)'!$A$3:$A$340,0),2),"")</f>
        <v/>
      </c>
      <c r="E10" s="157"/>
      <c r="F10" s="47"/>
      <c r="G10" s="151" t="str">
        <f>IFERROR(INDEX('【請求サービスコード】(R7.4~)'!$A$3:$C$340,MATCH(F10,'【請求サービスコード】(R7.4~)'!$A$3:$A$340,0),3),"")</f>
        <v/>
      </c>
      <c r="H10" s="48"/>
      <c r="I10" s="152" t="str">
        <f t="shared" ref="I10:I36" si="2">IFERROR(G10*H10,"")</f>
        <v/>
      </c>
      <c r="J10" s="50"/>
      <c r="K10" s="51"/>
      <c r="L10" s="52"/>
      <c r="M10" s="94" t="str">
        <f>IFERROR(INDEX('【請求サービスコード】(R7.4~)'!$F$3:$H$10,MATCH(F10,'【請求サービスコード】(R7.4~)'!$F$3:$F$10,0),3),"")</f>
        <v/>
      </c>
      <c r="N10" s="95" t="str">
        <f t="shared" ref="N10:N36" si="3">IFERROR(M10*H10,"")</f>
        <v/>
      </c>
    </row>
    <row r="11" spans="2:256" s="12" customFormat="1" ht="24.95" customHeight="1" x14ac:dyDescent="0.15">
      <c r="B11" s="44"/>
      <c r="C11" s="45"/>
      <c r="D11" s="156" t="str">
        <f>IFERROR(INDEX('【請求サービスコード】(R7.4~)'!$A$3:$C$340,MATCH(F11,'【請求サービスコード】(R7.4~)'!$A$3:$A$340,0),2),"")</f>
        <v/>
      </c>
      <c r="E11" s="157"/>
      <c r="F11" s="47"/>
      <c r="G11" s="151" t="str">
        <f>IFERROR(INDEX('【請求サービスコード】(R7.4~)'!$A$3:$C$340,MATCH(F11,'【請求サービスコード】(R7.4~)'!$A$3:$A$340,0),3),"")</f>
        <v/>
      </c>
      <c r="H11" s="48"/>
      <c r="I11" s="152" t="str">
        <f t="shared" si="2"/>
        <v/>
      </c>
      <c r="J11" s="50"/>
      <c r="K11" s="51"/>
      <c r="L11" s="52"/>
      <c r="M11" s="94" t="str">
        <f>IFERROR(INDEX('【請求サービスコード】(R7.4~)'!$F$3:$H$10,MATCH(F11,'【請求サービスコード】(R7.4~)'!$F$3:$F$10,0),3),"")</f>
        <v/>
      </c>
      <c r="N11" s="95" t="str">
        <f t="shared" si="3"/>
        <v/>
      </c>
    </row>
    <row r="12" spans="2:256" s="12" customFormat="1" ht="24.95" customHeight="1" x14ac:dyDescent="0.15">
      <c r="B12" s="44"/>
      <c r="C12" s="45"/>
      <c r="D12" s="156" t="str">
        <f>IFERROR(INDEX('【請求サービスコード】(R7.4~)'!$A$3:$C$340,MATCH(F12,'【請求サービスコード】(R7.4~)'!$A$3:$A$340,0),2),"")</f>
        <v/>
      </c>
      <c r="E12" s="157"/>
      <c r="F12" s="47"/>
      <c r="G12" s="151" t="str">
        <f>IFERROR(INDEX('【請求サービスコード】(R7.4~)'!$A$3:$C$340,MATCH(F12,'【請求サービスコード】(R7.4~)'!$A$3:$A$340,0),3),"")</f>
        <v/>
      </c>
      <c r="H12" s="48"/>
      <c r="I12" s="152" t="str">
        <f t="shared" si="2"/>
        <v/>
      </c>
      <c r="J12" s="50"/>
      <c r="K12" s="51"/>
      <c r="L12" s="52"/>
      <c r="M12" s="94" t="str">
        <f>IFERROR(INDEX('【請求サービスコード】(R7.4~)'!$F$3:$H$10,MATCH(F12,'【請求サービスコード】(R7.4~)'!$F$3:$F$10,0),3),"")</f>
        <v/>
      </c>
      <c r="N12" s="95" t="str">
        <f t="shared" si="3"/>
        <v/>
      </c>
    </row>
    <row r="13" spans="2:256" s="12" customFormat="1" ht="24.95" customHeight="1" x14ac:dyDescent="0.15">
      <c r="B13" s="44"/>
      <c r="C13" s="45"/>
      <c r="D13" s="156" t="str">
        <f>IFERROR(INDEX('【請求サービスコード】(R7.4~)'!$A$3:$C$340,MATCH(F13,'【請求サービスコード】(R7.4~)'!$A$3:$A$340,0),2),"")</f>
        <v/>
      </c>
      <c r="E13" s="157"/>
      <c r="F13" s="47"/>
      <c r="G13" s="151" t="str">
        <f>IFERROR(INDEX('【請求サービスコード】(R7.4~)'!$A$3:$C$340,MATCH(F13,'【請求サービスコード】(R7.4~)'!$A$3:$A$340,0),3),"")</f>
        <v/>
      </c>
      <c r="H13" s="48"/>
      <c r="I13" s="152" t="str">
        <f t="shared" si="2"/>
        <v/>
      </c>
      <c r="J13" s="50"/>
      <c r="K13" s="51"/>
      <c r="L13" s="52"/>
      <c r="M13" s="94" t="str">
        <f>IFERROR(INDEX('【請求サービスコード】(R7.4~)'!$F$3:$H$10,MATCH(F13,'【請求サービスコード】(R7.4~)'!$F$3:$F$10,0),3),"")</f>
        <v/>
      </c>
      <c r="N13" s="95" t="str">
        <f t="shared" si="3"/>
        <v/>
      </c>
    </row>
    <row r="14" spans="2:256" s="12" customFormat="1" ht="24.95" customHeight="1" x14ac:dyDescent="0.15">
      <c r="B14" s="44"/>
      <c r="C14" s="45"/>
      <c r="D14" s="156" t="str">
        <f>IFERROR(INDEX('【請求サービスコード】(R7.4~)'!$A$3:$C$340,MATCH(F14,'【請求サービスコード】(R7.4~)'!$A$3:$A$340,0),2),"")</f>
        <v/>
      </c>
      <c r="E14" s="157"/>
      <c r="F14" s="47"/>
      <c r="G14" s="151" t="str">
        <f>IFERROR(INDEX('【請求サービスコード】(R7.4~)'!$A$3:$C$340,MATCH(F14,'【請求サービスコード】(R7.4~)'!$A$3:$A$340,0),3),"")</f>
        <v/>
      </c>
      <c r="H14" s="48"/>
      <c r="I14" s="152" t="str">
        <f t="shared" si="2"/>
        <v/>
      </c>
      <c r="J14" s="50"/>
      <c r="K14" s="51"/>
      <c r="L14" s="52"/>
      <c r="M14" s="94" t="str">
        <f>IFERROR(INDEX('【請求サービスコード】(R7.4~)'!$F$3:$H$10,MATCH(F14,'【請求サービスコード】(R7.4~)'!$F$3:$F$10,0),3),"")</f>
        <v/>
      </c>
      <c r="N14" s="95" t="str">
        <f t="shared" si="3"/>
        <v/>
      </c>
    </row>
    <row r="15" spans="2:256" s="12" customFormat="1" ht="24.95" customHeight="1" x14ac:dyDescent="0.15">
      <c r="B15" s="44"/>
      <c r="C15" s="45"/>
      <c r="D15" s="156" t="str">
        <f>IFERROR(INDEX('【請求サービスコード】(R7.4~)'!$A$3:$C$340,MATCH(F15,'【請求サービスコード】(R7.4~)'!$A$3:$A$340,0),2),"")</f>
        <v/>
      </c>
      <c r="E15" s="157"/>
      <c r="F15" s="47"/>
      <c r="G15" s="151" t="str">
        <f>IFERROR(INDEX('【請求サービスコード】(R7.4~)'!$A$3:$C$340,MATCH(F15,'【請求サービスコード】(R7.4~)'!$A$3:$A$340,0),3),"")</f>
        <v/>
      </c>
      <c r="H15" s="48"/>
      <c r="I15" s="152" t="str">
        <f t="shared" si="2"/>
        <v/>
      </c>
      <c r="J15" s="50"/>
      <c r="K15" s="51"/>
      <c r="L15" s="52"/>
      <c r="M15" s="94" t="str">
        <f>IFERROR(INDEX('【請求サービスコード】(R7.4~)'!$F$3:$H$10,MATCH(F15,'【請求サービスコード】(R7.4~)'!$F$3:$F$10,0),3),"")</f>
        <v/>
      </c>
      <c r="N15" s="95" t="str">
        <f t="shared" si="3"/>
        <v/>
      </c>
    </row>
    <row r="16" spans="2:256" s="12" customFormat="1" ht="24.95" customHeight="1" x14ac:dyDescent="0.15">
      <c r="B16" s="44"/>
      <c r="C16" s="45"/>
      <c r="D16" s="156" t="str">
        <f>IFERROR(INDEX('【請求サービスコード】(R7.4~)'!$A$3:$C$340,MATCH(F16,'【請求サービスコード】(R7.4~)'!$A$3:$A$340,0),2),"")</f>
        <v/>
      </c>
      <c r="E16" s="157"/>
      <c r="F16" s="47"/>
      <c r="G16" s="151" t="str">
        <f>IFERROR(INDEX('【請求サービスコード】(R7.4~)'!$A$3:$C$340,MATCH(F16,'【請求サービスコード】(R7.4~)'!$A$3:$A$340,0),3),"")</f>
        <v/>
      </c>
      <c r="H16" s="48"/>
      <c r="I16" s="152" t="str">
        <f t="shared" si="2"/>
        <v/>
      </c>
      <c r="J16" s="50"/>
      <c r="K16" s="51"/>
      <c r="L16" s="52"/>
      <c r="M16" s="94" t="str">
        <f>IFERROR(INDEX('【請求サービスコード】(R7.4~)'!$F$3:$H$10,MATCH(F16,'【請求サービスコード】(R7.4~)'!$F$3:$F$10,0),3),"")</f>
        <v/>
      </c>
      <c r="N16" s="95" t="str">
        <f t="shared" si="3"/>
        <v/>
      </c>
    </row>
    <row r="17" spans="2:14" s="12" customFormat="1" ht="24.95" customHeight="1" x14ac:dyDescent="0.15">
      <c r="B17" s="44"/>
      <c r="C17" s="45"/>
      <c r="D17" s="156" t="str">
        <f>IFERROR(INDEX('【請求サービスコード】(R7.4~)'!$A$3:$C$340,MATCH(F17,'【請求サービスコード】(R7.4~)'!$A$3:$A$340,0),2),"")</f>
        <v/>
      </c>
      <c r="E17" s="157"/>
      <c r="F17" s="47"/>
      <c r="G17" s="151" t="str">
        <f>IFERROR(INDEX('【請求サービスコード】(R7.4~)'!$A$3:$C$340,MATCH(F17,'【請求サービスコード】(R7.4~)'!$A$3:$A$340,0),3),"")</f>
        <v/>
      </c>
      <c r="H17" s="48"/>
      <c r="I17" s="152" t="str">
        <f t="shared" si="2"/>
        <v/>
      </c>
      <c r="J17" s="50"/>
      <c r="K17" s="51"/>
      <c r="L17" s="52"/>
      <c r="M17" s="94" t="str">
        <f>IFERROR(INDEX('【請求サービスコード】(R7.4~)'!$F$3:$H$10,MATCH(F17,'【請求サービスコード】(R7.4~)'!$F$3:$F$10,0),3),"")</f>
        <v/>
      </c>
      <c r="N17" s="95" t="str">
        <f t="shared" si="3"/>
        <v/>
      </c>
    </row>
    <row r="18" spans="2:14" s="12" customFormat="1" ht="24.95" customHeight="1" x14ac:dyDescent="0.15">
      <c r="B18" s="44"/>
      <c r="C18" s="45"/>
      <c r="D18" s="156" t="str">
        <f>IFERROR(INDEX('【請求サービスコード】(R7.4~)'!$A$3:$C$340,MATCH(F18,'【請求サービスコード】(R7.4~)'!$A$3:$A$340,0),2),"")</f>
        <v/>
      </c>
      <c r="E18" s="157"/>
      <c r="F18" s="47"/>
      <c r="G18" s="151" t="str">
        <f>IFERROR(INDEX('【請求サービスコード】(R7.4~)'!$A$3:$C$340,MATCH(F18,'【請求サービスコード】(R7.4~)'!$A$3:$A$340,0),3),"")</f>
        <v/>
      </c>
      <c r="H18" s="48"/>
      <c r="I18" s="152" t="str">
        <f t="shared" si="2"/>
        <v/>
      </c>
      <c r="J18" s="50"/>
      <c r="K18" s="51"/>
      <c r="L18" s="52"/>
      <c r="M18" s="94" t="str">
        <f>IFERROR(INDEX('【請求サービスコード】(R7.4~)'!$F$3:$H$10,MATCH(F18,'【請求サービスコード】(R7.4~)'!$F$3:$F$10,0),3),"")</f>
        <v/>
      </c>
      <c r="N18" s="95" t="str">
        <f t="shared" si="3"/>
        <v/>
      </c>
    </row>
    <row r="19" spans="2:14" s="12" customFormat="1" ht="24.95" customHeight="1" x14ac:dyDescent="0.15">
      <c r="B19" s="44"/>
      <c r="C19" s="45"/>
      <c r="D19" s="156" t="str">
        <f>IFERROR(INDEX('【請求サービスコード】(R7.4~)'!$A$3:$C$340,MATCH(F19,'【請求サービスコード】(R7.4~)'!$A$3:$A$340,0),2),"")</f>
        <v/>
      </c>
      <c r="E19" s="157"/>
      <c r="F19" s="47"/>
      <c r="G19" s="151" t="str">
        <f>IFERROR(INDEX('【請求サービスコード】(R7.4~)'!$A$3:$C$340,MATCH(F19,'【請求サービスコード】(R7.4~)'!$A$3:$A$340,0),3),"")</f>
        <v/>
      </c>
      <c r="H19" s="48"/>
      <c r="I19" s="152" t="str">
        <f t="shared" si="2"/>
        <v/>
      </c>
      <c r="J19" s="55"/>
      <c r="K19" s="51"/>
      <c r="L19" s="56"/>
      <c r="M19" s="94" t="str">
        <f>IFERROR(INDEX('【請求サービスコード】(R7.4~)'!$F$3:$H$10,MATCH(F19,'【請求サービスコード】(R7.4~)'!$F$3:$F$10,0),3),"")</f>
        <v/>
      </c>
      <c r="N19" s="95" t="str">
        <f t="shared" si="3"/>
        <v/>
      </c>
    </row>
    <row r="20" spans="2:14" s="12" customFormat="1" ht="24.95" customHeight="1" x14ac:dyDescent="0.15">
      <c r="B20" s="44"/>
      <c r="C20" s="45"/>
      <c r="D20" s="156" t="str">
        <f>IFERROR(INDEX('【請求サービスコード】(R7.4~)'!$A$3:$C$340,MATCH(F20,'【請求サービスコード】(R7.4~)'!$A$3:$A$340,0),2),"")</f>
        <v/>
      </c>
      <c r="E20" s="157"/>
      <c r="F20" s="47"/>
      <c r="G20" s="151" t="str">
        <f>IFERROR(INDEX('【請求サービスコード】(R7.4~)'!$A$3:$C$340,MATCH(F20,'【請求サービスコード】(R7.4~)'!$A$3:$A$340,0),3),"")</f>
        <v/>
      </c>
      <c r="H20" s="48"/>
      <c r="I20" s="152" t="str">
        <f t="shared" si="2"/>
        <v/>
      </c>
      <c r="J20" s="55"/>
      <c r="K20" s="57"/>
      <c r="L20" s="56"/>
      <c r="M20" s="94" t="str">
        <f>IFERROR(INDEX('【請求サービスコード】(R7.4~)'!$F$3:$H$10,MATCH(F20,'【請求サービスコード】(R7.4~)'!$F$3:$F$10,0),3),"")</f>
        <v/>
      </c>
      <c r="N20" s="95" t="str">
        <f t="shared" si="3"/>
        <v/>
      </c>
    </row>
    <row r="21" spans="2:14" s="12" customFormat="1" ht="24.95" customHeight="1" x14ac:dyDescent="0.15">
      <c r="B21" s="44"/>
      <c r="C21" s="45"/>
      <c r="D21" s="156" t="str">
        <f>IFERROR(INDEX('【請求サービスコード】(R7.4~)'!$A$3:$C$340,MATCH(F21,'【請求サービスコード】(R7.4~)'!$A$3:$A$340,0),2),"")</f>
        <v/>
      </c>
      <c r="E21" s="157"/>
      <c r="F21" s="47"/>
      <c r="G21" s="151" t="str">
        <f>IFERROR(INDEX('【請求サービスコード】(R7.4~)'!$A$3:$C$340,MATCH(F21,'【請求サービスコード】(R7.4~)'!$A$3:$A$340,0),3),"")</f>
        <v/>
      </c>
      <c r="H21" s="48"/>
      <c r="I21" s="152" t="str">
        <f t="shared" si="2"/>
        <v/>
      </c>
      <c r="J21" s="55"/>
      <c r="K21" s="58"/>
      <c r="L21" s="56"/>
      <c r="M21" s="94" t="str">
        <f>IFERROR(INDEX('【請求サービスコード】(R7.4~)'!$F$3:$H$10,MATCH(F21,'【請求サービスコード】(R7.4~)'!$F$3:$F$10,0),3),"")</f>
        <v/>
      </c>
      <c r="N21" s="95" t="str">
        <f t="shared" si="3"/>
        <v/>
      </c>
    </row>
    <row r="22" spans="2:14" s="12" customFormat="1" ht="24.95" customHeight="1" x14ac:dyDescent="0.15">
      <c r="B22" s="44"/>
      <c r="C22" s="45"/>
      <c r="D22" s="156" t="str">
        <f>IFERROR(INDEX('【請求サービスコード】(R7.4~)'!$A$3:$C$340,MATCH(F22,'【請求サービスコード】(R7.4~)'!$A$3:$A$340,0),2),"")</f>
        <v/>
      </c>
      <c r="E22" s="157"/>
      <c r="F22" s="47"/>
      <c r="G22" s="151" t="str">
        <f>IFERROR(INDEX('【請求サービスコード】(R7.4~)'!$A$3:$C$340,MATCH(F22,'【請求サービスコード】(R7.4~)'!$A$3:$A$340,0),3),"")</f>
        <v/>
      </c>
      <c r="H22" s="48"/>
      <c r="I22" s="152" t="str">
        <f t="shared" si="2"/>
        <v/>
      </c>
      <c r="J22" s="55"/>
      <c r="K22" s="58"/>
      <c r="L22" s="56"/>
      <c r="M22" s="94" t="str">
        <f>IFERROR(INDEX('【請求サービスコード】(R7.4~)'!$F$3:$H$10,MATCH(F22,'【請求サービスコード】(R7.4~)'!$F$3:$F$10,0),3),"")</f>
        <v/>
      </c>
      <c r="N22" s="95" t="str">
        <f t="shared" si="3"/>
        <v/>
      </c>
    </row>
    <row r="23" spans="2:14" s="12" customFormat="1" ht="24.95" customHeight="1" x14ac:dyDescent="0.15">
      <c r="B23" s="44"/>
      <c r="C23" s="45"/>
      <c r="D23" s="156" t="str">
        <f>IFERROR(INDEX('【請求サービスコード】(R7.4~)'!$A$3:$C$340,MATCH(F23,'【請求サービスコード】(R7.4~)'!$A$3:$A$340,0),2),"")</f>
        <v/>
      </c>
      <c r="E23" s="157"/>
      <c r="F23" s="47"/>
      <c r="G23" s="151" t="str">
        <f>IFERROR(INDEX('【請求サービスコード】(R7.4~)'!$A$3:$C$340,MATCH(F23,'【請求サービスコード】(R7.4~)'!$A$3:$A$340,0),3),"")</f>
        <v/>
      </c>
      <c r="H23" s="48"/>
      <c r="I23" s="152" t="str">
        <f t="shared" si="2"/>
        <v/>
      </c>
      <c r="J23" s="55"/>
      <c r="K23" s="58"/>
      <c r="L23" s="56"/>
      <c r="M23" s="94" t="str">
        <f>IFERROR(INDEX('【請求サービスコード】(R7.4~)'!$F$3:$H$10,MATCH(F23,'【請求サービスコード】(R7.4~)'!$F$3:$F$10,0),3),"")</f>
        <v/>
      </c>
      <c r="N23" s="95" t="str">
        <f t="shared" si="3"/>
        <v/>
      </c>
    </row>
    <row r="24" spans="2:14" s="12" customFormat="1" ht="24.95" customHeight="1" x14ac:dyDescent="0.15">
      <c r="B24" s="44"/>
      <c r="C24" s="45"/>
      <c r="D24" s="156" t="str">
        <f>IFERROR(INDEX('【請求サービスコード】(R7.4~)'!$A$3:$C$340,MATCH(F24,'【請求サービスコード】(R7.4~)'!$A$3:$A$340,0),2),"")</f>
        <v/>
      </c>
      <c r="E24" s="157"/>
      <c r="F24" s="47"/>
      <c r="G24" s="151" t="str">
        <f>IFERROR(INDEX('【請求サービスコード】(R7.4~)'!$A$3:$C$340,MATCH(F24,'【請求サービスコード】(R7.4~)'!$A$3:$A$340,0),3),"")</f>
        <v/>
      </c>
      <c r="H24" s="48"/>
      <c r="I24" s="152" t="str">
        <f t="shared" si="2"/>
        <v/>
      </c>
      <c r="J24" s="55"/>
      <c r="K24" s="59"/>
      <c r="L24" s="56"/>
      <c r="M24" s="94" t="str">
        <f>IFERROR(INDEX('【請求サービスコード】(R7.4~)'!$F$3:$H$10,MATCH(F24,'【請求サービスコード】(R7.4~)'!$F$3:$F$10,0),3),"")</f>
        <v/>
      </c>
      <c r="N24" s="95" t="str">
        <f t="shared" si="3"/>
        <v/>
      </c>
    </row>
    <row r="25" spans="2:14" s="12" customFormat="1" ht="24.95" customHeight="1" x14ac:dyDescent="0.15">
      <c r="B25" s="44"/>
      <c r="C25" s="45"/>
      <c r="D25" s="156" t="str">
        <f>IFERROR(INDEX('【請求サービスコード】(R7.4~)'!$A$3:$C$340,MATCH(F25,'【請求サービスコード】(R7.4~)'!$A$3:$A$340,0),2),"")</f>
        <v/>
      </c>
      <c r="E25" s="157"/>
      <c r="F25" s="47"/>
      <c r="G25" s="151" t="str">
        <f>IFERROR(INDEX('【請求サービスコード】(R7.4~)'!$A$3:$C$340,MATCH(F25,'【請求サービスコード】(R7.4~)'!$A$3:$A$340,0),3),"")</f>
        <v/>
      </c>
      <c r="H25" s="48"/>
      <c r="I25" s="152" t="str">
        <f t="shared" si="2"/>
        <v/>
      </c>
      <c r="J25" s="55"/>
      <c r="K25" s="59"/>
      <c r="L25" s="56"/>
      <c r="M25" s="94" t="str">
        <f>IFERROR(INDEX('【請求サービスコード】(R7.4~)'!$F$3:$H$10,MATCH(F25,'【請求サービスコード】(R7.4~)'!$F$3:$F$10,0),3),"")</f>
        <v/>
      </c>
      <c r="N25" s="95" t="str">
        <f t="shared" si="3"/>
        <v/>
      </c>
    </row>
    <row r="26" spans="2:14" s="12" customFormat="1" ht="24.95" customHeight="1" x14ac:dyDescent="0.15">
      <c r="B26" s="44"/>
      <c r="C26" s="45"/>
      <c r="D26" s="156" t="str">
        <f>IFERROR(INDEX('【請求サービスコード】(R7.4~)'!$A$3:$C$340,MATCH(F26,'【請求サービスコード】(R7.4~)'!$A$3:$A$340,0),2),"")</f>
        <v/>
      </c>
      <c r="E26" s="157"/>
      <c r="F26" s="47"/>
      <c r="G26" s="151" t="str">
        <f>IFERROR(INDEX('【請求サービスコード】(R7.4~)'!$A$3:$C$340,MATCH(F26,'【請求サービスコード】(R7.4~)'!$A$3:$A$340,0),3),"")</f>
        <v/>
      </c>
      <c r="H26" s="48"/>
      <c r="I26" s="152" t="str">
        <f t="shared" si="2"/>
        <v/>
      </c>
      <c r="J26" s="55"/>
      <c r="K26" s="59"/>
      <c r="L26" s="56"/>
      <c r="M26" s="94" t="str">
        <f>IFERROR(INDEX('【請求サービスコード】(R7.4~)'!$F$3:$H$10,MATCH(F26,'【請求サービスコード】(R7.4~)'!$F$3:$F$10,0),3),"")</f>
        <v/>
      </c>
      <c r="N26" s="95" t="str">
        <f t="shared" si="3"/>
        <v/>
      </c>
    </row>
    <row r="27" spans="2:14" s="12" customFormat="1" ht="24.95" customHeight="1" x14ac:dyDescent="0.15">
      <c r="B27" s="44"/>
      <c r="C27" s="45"/>
      <c r="D27" s="156" t="str">
        <f>IFERROR(INDEX('【請求サービスコード】(R7.4~)'!$A$3:$C$340,MATCH(F27,'【請求サービスコード】(R7.4~)'!$A$3:$A$340,0),2),"")</f>
        <v/>
      </c>
      <c r="E27" s="157"/>
      <c r="F27" s="47"/>
      <c r="G27" s="151" t="str">
        <f>IFERROR(INDEX('【請求サービスコード】(R7.4~)'!$A$3:$C$340,MATCH(F27,'【請求サービスコード】(R7.4~)'!$A$3:$A$340,0),3),"")</f>
        <v/>
      </c>
      <c r="H27" s="48"/>
      <c r="I27" s="152" t="str">
        <f t="shared" si="2"/>
        <v/>
      </c>
      <c r="J27" s="55"/>
      <c r="K27" s="59"/>
      <c r="L27" s="56"/>
      <c r="M27" s="94" t="str">
        <f>IFERROR(INDEX('【請求サービスコード】(R7.4~)'!$F$3:$H$10,MATCH(F27,'【請求サービスコード】(R7.4~)'!$F$3:$F$10,0),3),"")</f>
        <v/>
      </c>
      <c r="N27" s="95" t="str">
        <f t="shared" si="3"/>
        <v/>
      </c>
    </row>
    <row r="28" spans="2:14" s="12" customFormat="1" ht="24.95" customHeight="1" x14ac:dyDescent="0.15">
      <c r="B28" s="44"/>
      <c r="C28" s="45"/>
      <c r="D28" s="156" t="str">
        <f>IFERROR(INDEX('【請求サービスコード】(R7.4~)'!$A$3:$C$340,MATCH(F28,'【請求サービスコード】(R7.4~)'!$A$3:$A$340,0),2),"")</f>
        <v/>
      </c>
      <c r="E28" s="157"/>
      <c r="F28" s="47"/>
      <c r="G28" s="151" t="str">
        <f>IFERROR(INDEX('【請求サービスコード】(R7.4~)'!$A$3:$C$340,MATCH(F28,'【請求サービスコード】(R7.4~)'!$A$3:$A$340,0),3),"")</f>
        <v/>
      </c>
      <c r="H28" s="48"/>
      <c r="I28" s="152" t="str">
        <f t="shared" si="2"/>
        <v/>
      </c>
      <c r="J28" s="55"/>
      <c r="K28" s="59"/>
      <c r="L28" s="56"/>
      <c r="M28" s="94" t="str">
        <f>IFERROR(INDEX('【請求サービスコード】(R7.4~)'!$F$3:$H$10,MATCH(F28,'【請求サービスコード】(R7.4~)'!$F$3:$F$10,0),3),"")</f>
        <v/>
      </c>
      <c r="N28" s="95" t="str">
        <f t="shared" si="3"/>
        <v/>
      </c>
    </row>
    <row r="29" spans="2:14" s="12" customFormat="1" ht="24.95" customHeight="1" x14ac:dyDescent="0.15">
      <c r="B29" s="44"/>
      <c r="C29" s="45"/>
      <c r="D29" s="156" t="str">
        <f>IFERROR(INDEX('【請求サービスコード】(R7.4~)'!$A$3:$C$340,MATCH(F29,'【請求サービスコード】(R7.4~)'!$A$3:$A$340,0),2),"")</f>
        <v/>
      </c>
      <c r="E29" s="157"/>
      <c r="F29" s="47"/>
      <c r="G29" s="151" t="str">
        <f>IFERROR(INDEX('【請求サービスコード】(R7.4~)'!$A$3:$C$340,MATCH(F29,'【請求サービスコード】(R7.4~)'!$A$3:$A$340,0),3),"")</f>
        <v/>
      </c>
      <c r="H29" s="48"/>
      <c r="I29" s="152" t="str">
        <f t="shared" si="2"/>
        <v/>
      </c>
      <c r="J29" s="55"/>
      <c r="K29" s="59"/>
      <c r="L29" s="56"/>
      <c r="M29" s="94" t="str">
        <f>IFERROR(INDEX('【請求サービスコード】(R7.4~)'!$F$3:$H$10,MATCH(F29,'【請求サービスコード】(R7.4~)'!$F$3:$F$10,0),3),"")</f>
        <v/>
      </c>
      <c r="N29" s="95" t="str">
        <f t="shared" si="3"/>
        <v/>
      </c>
    </row>
    <row r="30" spans="2:14" s="12" customFormat="1" ht="24.95" customHeight="1" x14ac:dyDescent="0.15">
      <c r="B30" s="44"/>
      <c r="C30" s="45"/>
      <c r="D30" s="156" t="str">
        <f>IFERROR(INDEX('【請求サービスコード】(R7.4~)'!$A$3:$C$340,MATCH(F30,'【請求サービスコード】(R7.4~)'!$A$3:$A$340,0),2),"")</f>
        <v/>
      </c>
      <c r="E30" s="157"/>
      <c r="F30" s="47"/>
      <c r="G30" s="151" t="str">
        <f>IFERROR(INDEX('【請求サービスコード】(R7.4~)'!$A$3:$C$340,MATCH(F30,'【請求サービスコード】(R7.4~)'!$A$3:$A$340,0),3),"")</f>
        <v/>
      </c>
      <c r="H30" s="48"/>
      <c r="I30" s="152" t="str">
        <f t="shared" si="2"/>
        <v/>
      </c>
      <c r="J30" s="55"/>
      <c r="K30" s="59"/>
      <c r="L30" s="56"/>
      <c r="M30" s="94" t="str">
        <f>IFERROR(INDEX('【請求サービスコード】(R7.4~)'!$F$3:$H$10,MATCH(F30,'【請求サービスコード】(R7.4~)'!$F$3:$F$10,0),3),"")</f>
        <v/>
      </c>
      <c r="N30" s="95" t="str">
        <f t="shared" si="3"/>
        <v/>
      </c>
    </row>
    <row r="31" spans="2:14" s="12" customFormat="1" ht="24.95" customHeight="1" x14ac:dyDescent="0.15">
      <c r="B31" s="44"/>
      <c r="C31" s="45"/>
      <c r="D31" s="156" t="str">
        <f>IFERROR(INDEX('【請求サービスコード】(R7.4~)'!$A$3:$C$340,MATCH(F31,'【請求サービスコード】(R7.4~)'!$A$3:$A$340,0),2),"")</f>
        <v/>
      </c>
      <c r="E31" s="157"/>
      <c r="F31" s="47"/>
      <c r="G31" s="151" t="str">
        <f>IFERROR(INDEX('【請求サービスコード】(R7.4~)'!$A$3:$C$340,MATCH(F31,'【請求サービスコード】(R7.4~)'!$A$3:$A$340,0),3),"")</f>
        <v/>
      </c>
      <c r="H31" s="48"/>
      <c r="I31" s="152" t="str">
        <f t="shared" si="2"/>
        <v/>
      </c>
      <c r="J31" s="55"/>
      <c r="K31" s="59"/>
      <c r="L31" s="56"/>
      <c r="M31" s="94" t="str">
        <f>IFERROR(INDEX('【請求サービスコード】(R7.4~)'!$F$3:$H$10,MATCH(F31,'【請求サービスコード】(R7.4~)'!$F$3:$F$10,0),3),"")</f>
        <v/>
      </c>
      <c r="N31" s="95" t="str">
        <f t="shared" si="3"/>
        <v/>
      </c>
    </row>
    <row r="32" spans="2:14" s="12" customFormat="1" ht="24.95" customHeight="1" x14ac:dyDescent="0.15">
      <c r="B32" s="44"/>
      <c r="C32" s="45"/>
      <c r="D32" s="156" t="str">
        <f>IFERROR(INDEX('【請求サービスコード】(R7.4~)'!$A$3:$C$340,MATCH(F32,'【請求サービスコード】(R7.4~)'!$A$3:$A$340,0),2),"")</f>
        <v/>
      </c>
      <c r="E32" s="157"/>
      <c r="F32" s="47"/>
      <c r="G32" s="151" t="str">
        <f>IFERROR(INDEX('【請求サービスコード】(R7.4~)'!$A$3:$C$340,MATCH(F32,'【請求サービスコード】(R7.4~)'!$A$3:$A$340,0),3),"")</f>
        <v/>
      </c>
      <c r="H32" s="48"/>
      <c r="I32" s="152" t="str">
        <f t="shared" si="2"/>
        <v/>
      </c>
      <c r="J32" s="55"/>
      <c r="K32" s="59"/>
      <c r="L32" s="56"/>
      <c r="M32" s="94" t="str">
        <f>IFERROR(INDEX('【請求サービスコード】(R7.4~)'!$F$3:$H$10,MATCH(F32,'【請求サービスコード】(R7.4~)'!$F$3:$F$10,0),3),"")</f>
        <v/>
      </c>
      <c r="N32" s="95" t="str">
        <f t="shared" si="3"/>
        <v/>
      </c>
    </row>
    <row r="33" spans="2:14" s="12" customFormat="1" ht="24.95" customHeight="1" x14ac:dyDescent="0.15">
      <c r="B33" s="44"/>
      <c r="C33" s="45"/>
      <c r="D33" s="156" t="str">
        <f>IFERROR(INDEX('【請求サービスコード】(R7.4~)'!$A$3:$C$340,MATCH(F33,'【請求サービスコード】(R7.4~)'!$A$3:$A$340,0),2),"")</f>
        <v/>
      </c>
      <c r="E33" s="157"/>
      <c r="F33" s="47"/>
      <c r="G33" s="151" t="str">
        <f>IFERROR(INDEX('【請求サービスコード】(R7.4~)'!$A$3:$C$340,MATCH(F33,'【請求サービスコード】(R7.4~)'!$A$3:$A$340,0),3),"")</f>
        <v/>
      </c>
      <c r="H33" s="48"/>
      <c r="I33" s="152" t="str">
        <f t="shared" si="2"/>
        <v/>
      </c>
      <c r="J33" s="55"/>
      <c r="K33" s="59"/>
      <c r="L33" s="56"/>
      <c r="M33" s="94" t="str">
        <f>IFERROR(INDEX('【請求サービスコード】(R7.4~)'!$F$3:$H$10,MATCH(F33,'【請求サービスコード】(R7.4~)'!$F$3:$F$10,0),3),"")</f>
        <v/>
      </c>
      <c r="N33" s="95" t="str">
        <f t="shared" si="3"/>
        <v/>
      </c>
    </row>
    <row r="34" spans="2:14" s="12" customFormat="1" ht="24.95" customHeight="1" x14ac:dyDescent="0.15">
      <c r="B34" s="44"/>
      <c r="C34" s="45"/>
      <c r="D34" s="156" t="str">
        <f>IFERROR(INDEX('【請求サービスコード】(R7.4~)'!$A$3:$C$340,MATCH(F34,'【請求サービスコード】(R7.4~)'!$A$3:$A$340,0),2),"")</f>
        <v/>
      </c>
      <c r="E34" s="157"/>
      <c r="F34" s="47"/>
      <c r="G34" s="151" t="str">
        <f>IFERROR(INDEX('【請求サービスコード】(R7.4~)'!$A$3:$C$340,MATCH(F34,'【請求サービスコード】(R7.4~)'!$A$3:$A$340,0),3),"")</f>
        <v/>
      </c>
      <c r="H34" s="48"/>
      <c r="I34" s="152" t="str">
        <f t="shared" si="2"/>
        <v/>
      </c>
      <c r="J34" s="55"/>
      <c r="K34" s="59"/>
      <c r="L34" s="56"/>
      <c r="M34" s="94" t="str">
        <f>IFERROR(INDEX('【請求サービスコード】(R7.4~)'!$F$3:$H$10,MATCH(F34,'【請求サービスコード】(R7.4~)'!$F$3:$F$10,0),3),"")</f>
        <v/>
      </c>
      <c r="N34" s="95" t="str">
        <f t="shared" si="3"/>
        <v/>
      </c>
    </row>
    <row r="35" spans="2:14" s="12" customFormat="1" ht="24.95" customHeight="1" x14ac:dyDescent="0.15">
      <c r="B35" s="44"/>
      <c r="C35" s="45"/>
      <c r="D35" s="156" t="str">
        <f>IFERROR(INDEX('【請求サービスコード】(R7.4~)'!$A$3:$C$340,MATCH(F35,'【請求サービスコード】(R7.4~)'!$A$3:$A$340,0),2),"")</f>
        <v/>
      </c>
      <c r="E35" s="157"/>
      <c r="F35" s="47"/>
      <c r="G35" s="151" t="str">
        <f>IFERROR(INDEX('【請求サービスコード】(R7.4~)'!$A$3:$C$340,MATCH(F35,'【請求サービスコード】(R7.4~)'!$A$3:$A$340,0),3),"")</f>
        <v/>
      </c>
      <c r="H35" s="48"/>
      <c r="I35" s="152" t="str">
        <f t="shared" si="2"/>
        <v/>
      </c>
      <c r="J35" s="55"/>
      <c r="K35" s="59"/>
      <c r="L35" s="56"/>
      <c r="M35" s="94" t="str">
        <f>IFERROR(INDEX('【請求サービスコード】(R7.4~)'!$F$3:$H$10,MATCH(F35,'【請求サービスコード】(R7.4~)'!$F$3:$F$10,0),3),"")</f>
        <v/>
      </c>
      <c r="N35" s="95" t="str">
        <f t="shared" si="3"/>
        <v/>
      </c>
    </row>
    <row r="36" spans="2:14" s="12" customFormat="1" ht="24.95" customHeight="1" x14ac:dyDescent="0.15">
      <c r="B36" s="44"/>
      <c r="C36" s="45"/>
      <c r="D36" s="156" t="str">
        <f>IFERROR(INDEX('【請求サービスコード】(R7.4~)'!$A$3:$C$340,MATCH(F36,'【請求サービスコード】(R7.4~)'!$A$3:$A$340,0),2),"")</f>
        <v/>
      </c>
      <c r="E36" s="157"/>
      <c r="F36" s="47"/>
      <c r="G36" s="151" t="str">
        <f>IFERROR(INDEX('【請求サービスコード】(R7.4~)'!$A$3:$C$340,MATCH(F36,'【請求サービスコード】(R7.4~)'!$A$3:$A$340,0),3),"")</f>
        <v/>
      </c>
      <c r="H36" s="48"/>
      <c r="I36" s="152" t="str">
        <f t="shared" si="2"/>
        <v/>
      </c>
      <c r="J36" s="55"/>
      <c r="K36" s="59"/>
      <c r="L36" s="56"/>
      <c r="M36" s="94" t="str">
        <f>IFERROR(INDEX('【請求サービスコード】(R7.4~)'!$F$3:$H$10,MATCH(F36,'【請求サービスコード】(R7.4~)'!$F$3:$F$10,0),3),"")</f>
        <v/>
      </c>
      <c r="N36" s="95" t="str">
        <f t="shared" si="3"/>
        <v/>
      </c>
    </row>
    <row r="37" spans="2:14" s="12" customFormat="1" ht="24.95" customHeight="1" x14ac:dyDescent="0.15">
      <c r="B37" s="44"/>
      <c r="C37" s="45"/>
      <c r="D37" s="156" t="str">
        <f>IFERROR(INDEX('【請求サービスコード】(R7.4~)'!$A$3:$C$340,MATCH(F37,'【請求サービスコード】(R7.4~)'!$A$3:$A$340,0),2),"")</f>
        <v/>
      </c>
      <c r="E37" s="157"/>
      <c r="F37" s="47"/>
      <c r="G37" s="151" t="str">
        <f>IFERROR(INDEX('【請求サービスコード】(R7.4~)'!$A$3:$C$340,MATCH(F37,'【請求サービスコード】(R7.4~)'!$A$3:$A$340,0),3),"")</f>
        <v/>
      </c>
      <c r="H37" s="48"/>
      <c r="I37" s="152" t="str">
        <f t="shared" si="0"/>
        <v/>
      </c>
      <c r="J37" s="50"/>
      <c r="K37" s="51"/>
      <c r="L37" s="52"/>
      <c r="M37" s="94" t="str">
        <f>IFERROR(INDEX('【請求サービスコード】(R7.4~)'!$F$3:$H$10,MATCH(F37,'【請求サービスコード】(R7.4~)'!$F$3:$F$10,0),3),"")</f>
        <v/>
      </c>
      <c r="N37" s="95" t="str">
        <f t="shared" si="1"/>
        <v/>
      </c>
    </row>
    <row r="38" spans="2:14" s="12" customFormat="1" ht="24.95" customHeight="1" x14ac:dyDescent="0.15">
      <c r="B38" s="44"/>
      <c r="C38" s="45"/>
      <c r="D38" s="156" t="str">
        <f>IFERROR(INDEX('【請求サービスコード】(R7.4~)'!$A$3:$C$340,MATCH(F38,'【請求サービスコード】(R7.4~)'!$A$3:$A$340,0),2),"")</f>
        <v/>
      </c>
      <c r="E38" s="157"/>
      <c r="F38" s="47"/>
      <c r="G38" s="151" t="str">
        <f>IFERROR(INDEX('【請求サービスコード】(R7.4~)'!$A$3:$C$340,MATCH(F38,'【請求サービスコード】(R7.4~)'!$A$3:$A$340,0),3),"")</f>
        <v/>
      </c>
      <c r="H38" s="48"/>
      <c r="I38" s="152" t="str">
        <f t="shared" si="0"/>
        <v/>
      </c>
      <c r="J38" s="50"/>
      <c r="K38" s="51"/>
      <c r="L38" s="52"/>
      <c r="M38" s="94" t="str">
        <f>IFERROR(INDEX('【請求サービスコード】(R7.4~)'!$F$3:$H$10,MATCH(F38,'【請求サービスコード】(R7.4~)'!$F$3:$F$10,0),3),"")</f>
        <v/>
      </c>
      <c r="N38" s="95" t="str">
        <f t="shared" si="1"/>
        <v/>
      </c>
    </row>
    <row r="39" spans="2:14" s="12" customFormat="1" ht="24.95" customHeight="1" x14ac:dyDescent="0.15">
      <c r="B39" s="44"/>
      <c r="C39" s="45"/>
      <c r="D39" s="156" t="str">
        <f>IFERROR(INDEX('【請求サービスコード】(R7.4~)'!$A$3:$C$340,MATCH(F39,'【請求サービスコード】(R7.4~)'!$A$3:$A$340,0),2),"")</f>
        <v/>
      </c>
      <c r="E39" s="157"/>
      <c r="F39" s="47"/>
      <c r="G39" s="151" t="str">
        <f>IFERROR(INDEX('【請求サービスコード】(R7.4~)'!$A$3:$C$340,MATCH(F39,'【請求サービスコード】(R7.4~)'!$A$3:$A$340,0),3),"")</f>
        <v/>
      </c>
      <c r="H39" s="48"/>
      <c r="I39" s="152" t="str">
        <f t="shared" si="0"/>
        <v/>
      </c>
      <c r="J39" s="50"/>
      <c r="K39" s="51"/>
      <c r="L39" s="52"/>
      <c r="M39" s="94" t="str">
        <f>IFERROR(INDEX('【請求サービスコード】(R7.4~)'!$F$3:$H$10,MATCH(F39,'【請求サービスコード】(R7.4~)'!$F$3:$F$10,0),3),"")</f>
        <v/>
      </c>
      <c r="N39" s="95" t="str">
        <f t="shared" si="1"/>
        <v/>
      </c>
    </row>
    <row r="40" spans="2:14" s="12" customFormat="1" ht="24.95" customHeight="1" x14ac:dyDescent="0.15">
      <c r="B40" s="44"/>
      <c r="C40" s="45"/>
      <c r="D40" s="156" t="str">
        <f>IFERROR(INDEX('【請求サービスコード】(R7.4~)'!$A$3:$C$340,MATCH(F40,'【請求サービスコード】(R7.4~)'!$A$3:$A$340,0),2),"")</f>
        <v/>
      </c>
      <c r="E40" s="157"/>
      <c r="F40" s="47"/>
      <c r="G40" s="151" t="str">
        <f>IFERROR(INDEX('【請求サービスコード】(R7.4~)'!$A$3:$C$340,MATCH(F40,'【請求サービスコード】(R7.4~)'!$A$3:$A$340,0),3),"")</f>
        <v/>
      </c>
      <c r="H40" s="48"/>
      <c r="I40" s="152" t="str">
        <f t="shared" si="0"/>
        <v/>
      </c>
      <c r="J40" s="50"/>
      <c r="K40" s="51"/>
      <c r="L40" s="52"/>
      <c r="M40" s="94" t="str">
        <f>IFERROR(INDEX('【請求サービスコード】(R7.4~)'!$F$3:$H$10,MATCH(F40,'【請求サービスコード】(R7.4~)'!$F$3:$F$10,0),3),"")</f>
        <v/>
      </c>
      <c r="N40" s="95" t="str">
        <f t="shared" si="1"/>
        <v/>
      </c>
    </row>
    <row r="41" spans="2:14" s="12" customFormat="1" ht="24.95" customHeight="1" x14ac:dyDescent="0.15">
      <c r="B41" s="44"/>
      <c r="C41" s="45"/>
      <c r="D41" s="156" t="str">
        <f>IFERROR(INDEX('【請求サービスコード】(R7.4~)'!$A$3:$C$340,MATCH(F41,'【請求サービスコード】(R7.4~)'!$A$3:$A$340,0),2),"")</f>
        <v/>
      </c>
      <c r="E41" s="157"/>
      <c r="F41" s="47"/>
      <c r="G41" s="151" t="str">
        <f>IFERROR(INDEX('【請求サービスコード】(R7.4~)'!$A$3:$C$340,MATCH(F41,'【請求サービスコード】(R7.4~)'!$A$3:$A$340,0),3),"")</f>
        <v/>
      </c>
      <c r="H41" s="48"/>
      <c r="I41" s="152" t="str">
        <f t="shared" si="0"/>
        <v/>
      </c>
      <c r="J41" s="50"/>
      <c r="K41" s="51"/>
      <c r="L41" s="52"/>
      <c r="M41" s="94" t="str">
        <f>IFERROR(INDEX('【請求サービスコード】(R7.4~)'!$F$3:$H$10,MATCH(F41,'【請求サービスコード】(R7.4~)'!$F$3:$F$10,0),3),"")</f>
        <v/>
      </c>
      <c r="N41" s="95" t="str">
        <f t="shared" si="1"/>
        <v/>
      </c>
    </row>
    <row r="42" spans="2:14" s="12" customFormat="1" ht="24.95" customHeight="1" x14ac:dyDescent="0.15">
      <c r="B42" s="44"/>
      <c r="C42" s="45"/>
      <c r="D42" s="156" t="str">
        <f>IFERROR(INDEX('【請求サービスコード】(R7.4~)'!$A$3:$C$340,MATCH(F42,'【請求サービスコード】(R7.4~)'!$A$3:$A$340,0),2),"")</f>
        <v/>
      </c>
      <c r="E42" s="157"/>
      <c r="F42" s="47"/>
      <c r="G42" s="151" t="str">
        <f>IFERROR(INDEX('【請求サービスコード】(R7.4~)'!$A$3:$C$340,MATCH(F42,'【請求サービスコード】(R7.4~)'!$A$3:$A$340,0),3),"")</f>
        <v/>
      </c>
      <c r="H42" s="48"/>
      <c r="I42" s="152" t="str">
        <f t="shared" si="0"/>
        <v/>
      </c>
      <c r="J42" s="50"/>
      <c r="K42" s="51"/>
      <c r="L42" s="52"/>
      <c r="M42" s="94" t="str">
        <f>IFERROR(INDEX('【請求サービスコード】(R7.4~)'!$F$3:$H$10,MATCH(F42,'【請求サービスコード】(R7.4~)'!$F$3:$F$10,0),3),"")</f>
        <v/>
      </c>
      <c r="N42" s="95" t="str">
        <f t="shared" si="1"/>
        <v/>
      </c>
    </row>
    <row r="43" spans="2:14" s="12" customFormat="1" ht="24.95" customHeight="1" x14ac:dyDescent="0.15">
      <c r="B43" s="44"/>
      <c r="C43" s="45"/>
      <c r="D43" s="156" t="str">
        <f>IFERROR(INDEX('【請求サービスコード】(R7.4~)'!$A$3:$C$340,MATCH(F43,'【請求サービスコード】(R7.4~)'!$A$3:$A$340,0),2),"")</f>
        <v/>
      </c>
      <c r="E43" s="157"/>
      <c r="F43" s="47"/>
      <c r="G43" s="151" t="str">
        <f>IFERROR(INDEX('【請求サービスコード】(R7.4~)'!$A$3:$C$340,MATCH(F43,'【請求サービスコード】(R7.4~)'!$A$3:$A$340,0),3),"")</f>
        <v/>
      </c>
      <c r="H43" s="48"/>
      <c r="I43" s="152" t="str">
        <f t="shared" si="0"/>
        <v/>
      </c>
      <c r="J43" s="50"/>
      <c r="K43" s="51"/>
      <c r="L43" s="52"/>
      <c r="M43" s="94" t="str">
        <f>IFERROR(INDEX('【請求サービスコード】(R7.4~)'!$F$3:$H$10,MATCH(F43,'【請求サービスコード】(R7.4~)'!$F$3:$F$10,0),3),"")</f>
        <v/>
      </c>
      <c r="N43" s="95" t="str">
        <f t="shared" si="1"/>
        <v/>
      </c>
    </row>
    <row r="44" spans="2:14" s="12" customFormat="1" ht="24.95" customHeight="1" x14ac:dyDescent="0.15">
      <c r="B44" s="44"/>
      <c r="C44" s="45"/>
      <c r="D44" s="156" t="str">
        <f>IFERROR(INDEX('【請求サービスコード】(R7.4~)'!$A$3:$C$340,MATCH(F44,'【請求サービスコード】(R7.4~)'!$A$3:$A$340,0),2),"")</f>
        <v/>
      </c>
      <c r="E44" s="157"/>
      <c r="F44" s="47"/>
      <c r="G44" s="151" t="str">
        <f>IFERROR(INDEX('【請求サービスコード】(R7.4~)'!$A$3:$C$340,MATCH(F44,'【請求サービスコード】(R7.4~)'!$A$3:$A$340,0),3),"")</f>
        <v/>
      </c>
      <c r="H44" s="48"/>
      <c r="I44" s="152" t="str">
        <f t="shared" si="0"/>
        <v/>
      </c>
      <c r="J44" s="50"/>
      <c r="K44" s="51"/>
      <c r="L44" s="52"/>
      <c r="M44" s="94" t="str">
        <f>IFERROR(INDEX('【請求サービスコード】(R7.4~)'!$F$3:$H$10,MATCH(F44,'【請求サービスコード】(R7.4~)'!$F$3:$F$10,0),3),"")</f>
        <v/>
      </c>
      <c r="N44" s="95" t="str">
        <f t="shared" si="1"/>
        <v/>
      </c>
    </row>
    <row r="45" spans="2:14" s="12" customFormat="1" ht="24.95" customHeight="1" x14ac:dyDescent="0.15">
      <c r="B45" s="44"/>
      <c r="C45" s="45"/>
      <c r="D45" s="156" t="str">
        <f>IFERROR(INDEX('【請求サービスコード】(R7.4~)'!$A$3:$C$340,MATCH(F45,'【請求サービスコード】(R7.4~)'!$A$3:$A$340,0),2),"")</f>
        <v/>
      </c>
      <c r="E45" s="157"/>
      <c r="F45" s="47"/>
      <c r="G45" s="151" t="str">
        <f>IFERROR(INDEX('【請求サービスコード】(R7.4~)'!$A$3:$C$340,MATCH(F45,'【請求サービスコード】(R7.4~)'!$A$3:$A$340,0),3),"")</f>
        <v/>
      </c>
      <c r="H45" s="48"/>
      <c r="I45" s="152" t="str">
        <f t="shared" si="0"/>
        <v/>
      </c>
      <c r="J45" s="50"/>
      <c r="K45" s="51"/>
      <c r="L45" s="52"/>
      <c r="M45" s="94" t="str">
        <f>IFERROR(INDEX('【請求サービスコード】(R7.4~)'!$F$3:$H$10,MATCH(F45,'【請求サービスコード】(R7.4~)'!$F$3:$F$10,0),3),"")</f>
        <v/>
      </c>
      <c r="N45" s="95" t="str">
        <f t="shared" si="1"/>
        <v/>
      </c>
    </row>
    <row r="46" spans="2:14" s="12" customFormat="1" ht="24.95" customHeight="1" x14ac:dyDescent="0.15">
      <c r="B46" s="44"/>
      <c r="C46" s="45"/>
      <c r="D46" s="156" t="str">
        <f>IFERROR(INDEX('【請求サービスコード】(R7.4~)'!$A$3:$C$340,MATCH(F46,'【請求サービスコード】(R7.4~)'!$A$3:$A$340,0),2),"")</f>
        <v/>
      </c>
      <c r="E46" s="157"/>
      <c r="F46" s="47"/>
      <c r="G46" s="151" t="str">
        <f>IFERROR(INDEX('【請求サービスコード】(R7.4~)'!$A$3:$C$340,MATCH(F46,'【請求サービスコード】(R7.4~)'!$A$3:$A$340,0),3),"")</f>
        <v/>
      </c>
      <c r="H46" s="48"/>
      <c r="I46" s="152" t="str">
        <f t="shared" si="0"/>
        <v/>
      </c>
      <c r="J46" s="50"/>
      <c r="K46" s="51"/>
      <c r="L46" s="52"/>
      <c r="M46" s="94" t="str">
        <f>IFERROR(INDEX('【請求サービスコード】(R7.4~)'!$F$3:$H$10,MATCH(F46,'【請求サービスコード】(R7.4~)'!$F$3:$F$10,0),3),"")</f>
        <v/>
      </c>
      <c r="N46" s="95" t="str">
        <f t="shared" si="1"/>
        <v/>
      </c>
    </row>
    <row r="47" spans="2:14" s="12" customFormat="1" ht="24.95" customHeight="1" x14ac:dyDescent="0.15">
      <c r="B47" s="44"/>
      <c r="C47" s="45"/>
      <c r="D47" s="156" t="str">
        <f>IFERROR(INDEX('【請求サービスコード】(R7.4~)'!$A$3:$C$340,MATCH(F47,'【請求サービスコード】(R7.4~)'!$A$3:$A$340,0),2),"")</f>
        <v/>
      </c>
      <c r="E47" s="157"/>
      <c r="F47" s="47"/>
      <c r="G47" s="151" t="str">
        <f>IFERROR(INDEX('【請求サービスコード】(R7.4~)'!$A$3:$C$340,MATCH(F47,'【請求サービスコード】(R7.4~)'!$A$3:$A$340,0),3),"")</f>
        <v/>
      </c>
      <c r="H47" s="48"/>
      <c r="I47" s="152" t="str">
        <f t="shared" si="0"/>
        <v/>
      </c>
      <c r="J47" s="50"/>
      <c r="K47" s="51"/>
      <c r="L47" s="52"/>
      <c r="M47" s="94" t="str">
        <f>IFERROR(INDEX('【請求サービスコード】(R7.4~)'!$F$3:$H$10,MATCH(F47,'【請求サービスコード】(R7.4~)'!$F$3:$F$10,0),3),"")</f>
        <v/>
      </c>
      <c r="N47" s="95" t="str">
        <f t="shared" si="1"/>
        <v/>
      </c>
    </row>
    <row r="48" spans="2:14" s="12" customFormat="1" ht="24.95" customHeight="1" x14ac:dyDescent="0.15">
      <c r="B48" s="44"/>
      <c r="C48" s="45"/>
      <c r="D48" s="156" t="str">
        <f>IFERROR(INDEX('【請求サービスコード】(R7.4~)'!$A$3:$C$340,MATCH(F48,'【請求サービスコード】(R7.4~)'!$A$3:$A$340,0),2),"")</f>
        <v/>
      </c>
      <c r="E48" s="157"/>
      <c r="F48" s="47"/>
      <c r="G48" s="151" t="str">
        <f>IFERROR(INDEX('【請求サービスコード】(R7.4~)'!$A$3:$C$340,MATCH(F48,'【請求サービスコード】(R7.4~)'!$A$3:$A$340,0),3),"")</f>
        <v/>
      </c>
      <c r="H48" s="48"/>
      <c r="I48" s="152" t="str">
        <f t="shared" si="0"/>
        <v/>
      </c>
      <c r="J48" s="50"/>
      <c r="K48" s="51"/>
      <c r="L48" s="52"/>
      <c r="M48" s="94" t="str">
        <f>IFERROR(INDEX('【請求サービスコード】(R7.4~)'!$F$3:$H$10,MATCH(F48,'【請求サービスコード】(R7.4~)'!$F$3:$F$10,0),3),"")</f>
        <v/>
      </c>
      <c r="N48" s="95" t="str">
        <f t="shared" si="1"/>
        <v/>
      </c>
    </row>
    <row r="49" spans="2:14" s="12" customFormat="1" ht="24.95" customHeight="1" x14ac:dyDescent="0.15">
      <c r="B49" s="44"/>
      <c r="C49" s="45"/>
      <c r="D49" s="156" t="str">
        <f>IFERROR(INDEX('【請求サービスコード】(R7.4~)'!$A$3:$C$340,MATCH(F49,'【請求サービスコード】(R7.4~)'!$A$3:$A$340,0),2),"")</f>
        <v/>
      </c>
      <c r="E49" s="157"/>
      <c r="F49" s="47"/>
      <c r="G49" s="151" t="str">
        <f>IFERROR(INDEX('【請求サービスコード】(R7.4~)'!$A$3:$C$340,MATCH(F49,'【請求サービスコード】(R7.4~)'!$A$3:$A$340,0),3),"")</f>
        <v/>
      </c>
      <c r="H49" s="48"/>
      <c r="I49" s="152" t="str">
        <f t="shared" si="0"/>
        <v/>
      </c>
      <c r="J49" s="50"/>
      <c r="K49" s="51"/>
      <c r="L49" s="52"/>
      <c r="M49" s="94" t="str">
        <f>IFERROR(INDEX('【請求サービスコード】(R7.4~)'!$F$3:$H$10,MATCH(F49,'【請求サービスコード】(R7.4~)'!$F$3:$F$10,0),3),"")</f>
        <v/>
      </c>
      <c r="N49" s="95" t="str">
        <f t="shared" si="1"/>
        <v/>
      </c>
    </row>
    <row r="50" spans="2:14" s="12" customFormat="1" ht="24.95" customHeight="1" x14ac:dyDescent="0.15">
      <c r="B50" s="44"/>
      <c r="C50" s="45"/>
      <c r="D50" s="156" t="str">
        <f>IFERROR(INDEX('【請求サービスコード】(R7.4~)'!$A$3:$C$340,MATCH(F50,'【請求サービスコード】(R7.4~)'!$A$3:$A$340,0),2),"")</f>
        <v/>
      </c>
      <c r="E50" s="157"/>
      <c r="F50" s="47"/>
      <c r="G50" s="151" t="str">
        <f>IFERROR(INDEX('【請求サービスコード】(R7.4~)'!$A$3:$C$340,MATCH(F50,'【請求サービスコード】(R7.4~)'!$A$3:$A$340,0),3),"")</f>
        <v/>
      </c>
      <c r="H50" s="48"/>
      <c r="I50" s="152" t="str">
        <f t="shared" si="0"/>
        <v/>
      </c>
      <c r="J50" s="50"/>
      <c r="K50" s="51"/>
      <c r="L50" s="52"/>
      <c r="M50" s="94" t="str">
        <f>IFERROR(INDEX('【請求サービスコード】(R7.4~)'!$F$3:$H$10,MATCH(F50,'【請求サービスコード】(R7.4~)'!$F$3:$F$10,0),3),"")</f>
        <v/>
      </c>
      <c r="N50" s="95" t="str">
        <f t="shared" si="1"/>
        <v/>
      </c>
    </row>
    <row r="51" spans="2:14" s="12" customFormat="1" ht="24.95" customHeight="1" x14ac:dyDescent="0.15">
      <c r="B51" s="44"/>
      <c r="C51" s="45"/>
      <c r="D51" s="156" t="str">
        <f>IFERROR(INDEX('【請求サービスコード】(R7.4~)'!$A$3:$C$340,MATCH(F51,'【請求サービスコード】(R7.4~)'!$A$3:$A$340,0),2),"")</f>
        <v/>
      </c>
      <c r="E51" s="157"/>
      <c r="F51" s="47"/>
      <c r="G51" s="151" t="str">
        <f>IFERROR(INDEX('【請求サービスコード】(R7.4~)'!$A$3:$C$340,MATCH(F51,'【請求サービスコード】(R7.4~)'!$A$3:$A$340,0),3),"")</f>
        <v/>
      </c>
      <c r="H51" s="48"/>
      <c r="I51" s="152" t="str">
        <f t="shared" si="0"/>
        <v/>
      </c>
      <c r="J51" s="55"/>
      <c r="K51" s="51"/>
      <c r="L51" s="56"/>
      <c r="M51" s="94" t="str">
        <f>IFERROR(INDEX('【請求サービスコード】(R7.4~)'!$F$3:$H$10,MATCH(F51,'【請求サービスコード】(R7.4~)'!$F$3:$F$10,0),3),"")</f>
        <v/>
      </c>
      <c r="N51" s="95" t="str">
        <f t="shared" si="1"/>
        <v/>
      </c>
    </row>
    <row r="52" spans="2:14" s="12" customFormat="1" ht="24.95" customHeight="1" x14ac:dyDescent="0.15">
      <c r="B52" s="44"/>
      <c r="C52" s="45"/>
      <c r="D52" s="156" t="str">
        <f>IFERROR(INDEX('【請求サービスコード】(R7.4~)'!$A$3:$C$340,MATCH(F52,'【請求サービスコード】(R7.4~)'!$A$3:$A$340,0),2),"")</f>
        <v/>
      </c>
      <c r="E52" s="157"/>
      <c r="F52" s="47"/>
      <c r="G52" s="151" t="str">
        <f>IFERROR(INDEX('【請求サービスコード】(R7.4~)'!$A$3:$C$340,MATCH(F52,'【請求サービスコード】(R7.4~)'!$A$3:$A$340,0),3),"")</f>
        <v/>
      </c>
      <c r="H52" s="48"/>
      <c r="I52" s="152" t="str">
        <f t="shared" si="0"/>
        <v/>
      </c>
      <c r="J52" s="55"/>
      <c r="K52" s="57"/>
      <c r="L52" s="56"/>
      <c r="M52" s="94" t="str">
        <f>IFERROR(INDEX('【請求サービスコード】(R7.4~)'!$F$3:$H$10,MATCH(F52,'【請求サービスコード】(R7.4~)'!$F$3:$F$10,0),3),"")</f>
        <v/>
      </c>
      <c r="N52" s="95" t="str">
        <f t="shared" si="1"/>
        <v/>
      </c>
    </row>
    <row r="53" spans="2:14" s="12" customFormat="1" ht="24.95" customHeight="1" x14ac:dyDescent="0.15">
      <c r="B53" s="44"/>
      <c r="C53" s="45"/>
      <c r="D53" s="156" t="str">
        <f>IFERROR(INDEX('【請求サービスコード】(R7.4~)'!$A$3:$C$340,MATCH(F53,'【請求サービスコード】(R7.4~)'!$A$3:$A$340,0),2),"")</f>
        <v/>
      </c>
      <c r="E53" s="157"/>
      <c r="F53" s="47"/>
      <c r="G53" s="151" t="str">
        <f>IFERROR(INDEX('【請求サービスコード】(R7.4~)'!$A$3:$C$340,MATCH(F53,'【請求サービスコード】(R7.4~)'!$A$3:$A$340,0),3),"")</f>
        <v/>
      </c>
      <c r="H53" s="48"/>
      <c r="I53" s="152" t="str">
        <f t="shared" si="0"/>
        <v/>
      </c>
      <c r="J53" s="55"/>
      <c r="K53" s="58"/>
      <c r="L53" s="56"/>
      <c r="M53" s="94" t="str">
        <f>IFERROR(INDEX('【請求サービスコード】(R7.4~)'!$F$3:$H$10,MATCH(F53,'【請求サービスコード】(R7.4~)'!$F$3:$F$10,0),3),"")</f>
        <v/>
      </c>
      <c r="N53" s="95" t="str">
        <f t="shared" si="1"/>
        <v/>
      </c>
    </row>
    <row r="54" spans="2:14" s="12" customFormat="1" ht="24.95" customHeight="1" x14ac:dyDescent="0.15">
      <c r="B54" s="44"/>
      <c r="C54" s="45"/>
      <c r="D54" s="156" t="str">
        <f>IFERROR(INDEX('【請求サービスコード】(R7.4~)'!$A$3:$C$340,MATCH(F54,'【請求サービスコード】(R7.4~)'!$A$3:$A$340,0),2),"")</f>
        <v/>
      </c>
      <c r="E54" s="157"/>
      <c r="F54" s="47"/>
      <c r="G54" s="151" t="str">
        <f>IFERROR(INDEX('【請求サービスコード】(R7.4~)'!$A$3:$C$340,MATCH(F54,'【請求サービスコード】(R7.4~)'!$A$3:$A$340,0),3),"")</f>
        <v/>
      </c>
      <c r="H54" s="48"/>
      <c r="I54" s="152" t="str">
        <f t="shared" si="0"/>
        <v/>
      </c>
      <c r="J54" s="55"/>
      <c r="K54" s="58"/>
      <c r="L54" s="56"/>
      <c r="M54" s="94" t="str">
        <f>IFERROR(INDEX('【請求サービスコード】(R7.4~)'!$F$3:$H$10,MATCH(F54,'【請求サービスコード】(R7.4~)'!$F$3:$F$10,0),3),"")</f>
        <v/>
      </c>
      <c r="N54" s="95" t="str">
        <f t="shared" si="1"/>
        <v/>
      </c>
    </row>
    <row r="55" spans="2:14" s="12" customFormat="1" ht="24.95" customHeight="1" x14ac:dyDescent="0.15">
      <c r="B55" s="44"/>
      <c r="C55" s="45"/>
      <c r="D55" s="156" t="str">
        <f>IFERROR(INDEX('【請求サービスコード】(R7.4~)'!$A$3:$C$340,MATCH(F55,'【請求サービスコード】(R7.4~)'!$A$3:$A$340,0),2),"")</f>
        <v/>
      </c>
      <c r="E55" s="157"/>
      <c r="F55" s="47"/>
      <c r="G55" s="151" t="str">
        <f>IFERROR(INDEX('【請求サービスコード】(R7.4~)'!$A$3:$C$340,MATCH(F55,'【請求サービスコード】(R7.4~)'!$A$3:$A$340,0),3),"")</f>
        <v/>
      </c>
      <c r="H55" s="48"/>
      <c r="I55" s="152" t="str">
        <f t="shared" si="0"/>
        <v/>
      </c>
      <c r="J55" s="55"/>
      <c r="K55" s="58"/>
      <c r="L55" s="56"/>
      <c r="M55" s="94" t="str">
        <f>IFERROR(INDEX('【請求サービスコード】(R7.4~)'!$F$3:$H$10,MATCH(F55,'【請求サービスコード】(R7.4~)'!$F$3:$F$10,0),3),"")</f>
        <v/>
      </c>
      <c r="N55" s="95" t="str">
        <f t="shared" si="1"/>
        <v/>
      </c>
    </row>
    <row r="56" spans="2:14" s="12" customFormat="1" ht="24.95" customHeight="1" x14ac:dyDescent="0.15">
      <c r="B56" s="44"/>
      <c r="C56" s="45"/>
      <c r="D56" s="156" t="str">
        <f>IFERROR(INDEX('【請求サービスコード】(R7.4~)'!$A$3:$C$340,MATCH(F56,'【請求サービスコード】(R7.4~)'!$A$3:$A$340,0),2),"")</f>
        <v/>
      </c>
      <c r="E56" s="157"/>
      <c r="F56" s="47"/>
      <c r="G56" s="151" t="str">
        <f>IFERROR(INDEX('【請求サービスコード】(R7.4~)'!$A$3:$C$340,MATCH(F56,'【請求サービスコード】(R7.4~)'!$A$3:$A$340,0),3),"")</f>
        <v/>
      </c>
      <c r="H56" s="48"/>
      <c r="I56" s="152" t="str">
        <f t="shared" si="0"/>
        <v/>
      </c>
      <c r="J56" s="55"/>
      <c r="K56" s="59"/>
      <c r="L56" s="56"/>
      <c r="M56" s="94" t="str">
        <f>IFERROR(INDEX('【請求サービスコード】(R7.4~)'!$F$3:$H$10,MATCH(F56,'【請求サービスコード】(R7.4~)'!$F$3:$F$10,0),3),"")</f>
        <v/>
      </c>
      <c r="N56" s="95" t="str">
        <f t="shared" si="1"/>
        <v/>
      </c>
    </row>
    <row r="57" spans="2:14" s="12" customFormat="1" ht="24.95" customHeight="1" x14ac:dyDescent="0.15">
      <c r="B57" s="44"/>
      <c r="C57" s="45"/>
      <c r="D57" s="156" t="str">
        <f>IFERROR(INDEX('【請求サービスコード】(R7.4~)'!$A$3:$C$340,MATCH(F57,'【請求サービスコード】(R7.4~)'!$A$3:$A$340,0),2),"")</f>
        <v/>
      </c>
      <c r="E57" s="157"/>
      <c r="F57" s="47"/>
      <c r="G57" s="151" t="str">
        <f>IFERROR(INDEX('【請求サービスコード】(R7.4~)'!$A$3:$C$340,MATCH(F57,'【請求サービスコード】(R7.4~)'!$A$3:$A$340,0),3),"")</f>
        <v/>
      </c>
      <c r="H57" s="48"/>
      <c r="I57" s="152" t="str">
        <f t="shared" si="0"/>
        <v/>
      </c>
      <c r="J57" s="55"/>
      <c r="K57" s="59"/>
      <c r="L57" s="56"/>
      <c r="M57" s="94" t="str">
        <f>IFERROR(INDEX('【請求サービスコード】(R7.4~)'!$F$3:$H$10,MATCH(F57,'【請求サービスコード】(R7.4~)'!$F$3:$F$10,0),3),"")</f>
        <v/>
      </c>
      <c r="N57" s="95" t="str">
        <f t="shared" si="1"/>
        <v/>
      </c>
    </row>
    <row r="58" spans="2:14" s="12" customFormat="1" ht="24.95" customHeight="1" x14ac:dyDescent="0.15">
      <c r="B58" s="44"/>
      <c r="C58" s="45"/>
      <c r="D58" s="156" t="str">
        <f>IFERROR(INDEX('【請求サービスコード】(R7.4~)'!$A$3:$C$340,MATCH(F58,'【請求サービスコード】(R7.4~)'!$A$3:$A$340,0),2),"")</f>
        <v/>
      </c>
      <c r="E58" s="157"/>
      <c r="F58" s="47"/>
      <c r="G58" s="151" t="str">
        <f>IFERROR(INDEX('【請求サービスコード】(R7.4~)'!$A$3:$C$340,MATCH(F58,'【請求サービスコード】(R7.4~)'!$A$3:$A$340,0),3),"")</f>
        <v/>
      </c>
      <c r="H58" s="48"/>
      <c r="I58" s="152" t="str">
        <f t="shared" si="0"/>
        <v/>
      </c>
      <c r="J58" s="55"/>
      <c r="K58" s="59"/>
      <c r="L58" s="56"/>
      <c r="M58" s="94" t="str">
        <f>IFERROR(INDEX('【請求サービスコード】(R7.4~)'!$F$3:$H$10,MATCH(F58,'【請求サービスコード】(R7.4~)'!$F$3:$F$10,0),3),"")</f>
        <v/>
      </c>
      <c r="N58" s="95" t="str">
        <f t="shared" si="1"/>
        <v/>
      </c>
    </row>
    <row r="59" spans="2:14" s="12" customFormat="1" ht="24.95" customHeight="1" x14ac:dyDescent="0.15">
      <c r="B59" s="44"/>
      <c r="C59" s="45"/>
      <c r="D59" s="156" t="str">
        <f>IFERROR(INDEX('【請求サービスコード】(R7.4~)'!$A$3:$C$340,MATCH(F59,'【請求サービスコード】(R7.4~)'!$A$3:$A$340,0),2),"")</f>
        <v/>
      </c>
      <c r="E59" s="157"/>
      <c r="F59" s="47"/>
      <c r="G59" s="151" t="str">
        <f>IFERROR(INDEX('【請求サービスコード】(R7.4~)'!$A$3:$C$340,MATCH(F59,'【請求サービスコード】(R7.4~)'!$A$3:$A$340,0),3),"")</f>
        <v/>
      </c>
      <c r="H59" s="48"/>
      <c r="I59" s="152" t="str">
        <f t="shared" si="0"/>
        <v/>
      </c>
      <c r="J59" s="55"/>
      <c r="K59" s="59"/>
      <c r="L59" s="56"/>
      <c r="M59" s="94" t="str">
        <f>IFERROR(INDEX('【請求サービスコード】(R7.4~)'!$F$3:$H$10,MATCH(F59,'【請求サービスコード】(R7.4~)'!$F$3:$F$10,0),3),"")</f>
        <v/>
      </c>
      <c r="N59" s="95" t="str">
        <f t="shared" si="1"/>
        <v/>
      </c>
    </row>
    <row r="60" spans="2:14" s="12" customFormat="1" ht="24.95" customHeight="1" x14ac:dyDescent="0.15">
      <c r="B60" s="44"/>
      <c r="C60" s="45"/>
      <c r="D60" s="156" t="str">
        <f>IFERROR(INDEX('【請求サービスコード】(R7.4~)'!$A$3:$C$340,MATCH(F60,'【請求サービスコード】(R7.4~)'!$A$3:$A$340,0),2),"")</f>
        <v/>
      </c>
      <c r="E60" s="157"/>
      <c r="F60" s="47"/>
      <c r="G60" s="151" t="str">
        <f>IFERROR(INDEX('【請求サービスコード】(R7.4~)'!$A$3:$C$340,MATCH(F60,'【請求サービスコード】(R7.4~)'!$A$3:$A$340,0),3),"")</f>
        <v/>
      </c>
      <c r="H60" s="48"/>
      <c r="I60" s="152" t="str">
        <f t="shared" si="0"/>
        <v/>
      </c>
      <c r="J60" s="55"/>
      <c r="K60" s="59"/>
      <c r="L60" s="56"/>
      <c r="M60" s="94" t="str">
        <f>IFERROR(INDEX('【請求サービスコード】(R7.4~)'!$F$3:$H$10,MATCH(F60,'【請求サービスコード】(R7.4~)'!$F$3:$F$10,0),3),"")</f>
        <v/>
      </c>
      <c r="N60" s="95" t="str">
        <f t="shared" si="1"/>
        <v/>
      </c>
    </row>
    <row r="61" spans="2:14" s="12" customFormat="1" ht="24.95" customHeight="1" x14ac:dyDescent="0.15">
      <c r="B61" s="44"/>
      <c r="C61" s="45"/>
      <c r="D61" s="156" t="str">
        <f>IFERROR(INDEX('【請求サービスコード】(R7.4~)'!$A$3:$C$340,MATCH(F61,'【請求サービスコード】(R7.4~)'!$A$3:$A$340,0),2),"")</f>
        <v/>
      </c>
      <c r="E61" s="157"/>
      <c r="F61" s="47"/>
      <c r="G61" s="151" t="str">
        <f>IFERROR(INDEX('【請求サービスコード】(R7.4~)'!$A$3:$C$340,MATCH(F61,'【請求サービスコード】(R7.4~)'!$A$3:$A$340,0),3),"")</f>
        <v/>
      </c>
      <c r="H61" s="48"/>
      <c r="I61" s="152" t="str">
        <f t="shared" si="0"/>
        <v/>
      </c>
      <c r="J61" s="55"/>
      <c r="K61" s="59"/>
      <c r="L61" s="56"/>
      <c r="M61" s="94" t="str">
        <f>IFERROR(INDEX('【請求サービスコード】(R7.4~)'!$F$3:$H$10,MATCH(F61,'【請求サービスコード】(R7.4~)'!$F$3:$F$10,0),3),"")</f>
        <v/>
      </c>
      <c r="N61" s="95" t="str">
        <f t="shared" si="1"/>
        <v/>
      </c>
    </row>
    <row r="62" spans="2:14" s="12" customFormat="1" ht="24.95" customHeight="1" x14ac:dyDescent="0.15">
      <c r="B62" s="44"/>
      <c r="C62" s="45"/>
      <c r="D62" s="156" t="str">
        <f>IFERROR(INDEX('【請求サービスコード】(R7.4~)'!$A$3:$C$340,MATCH(F62,'【請求サービスコード】(R7.4~)'!$A$3:$A$340,0),2),"")</f>
        <v/>
      </c>
      <c r="E62" s="157"/>
      <c r="F62" s="47"/>
      <c r="G62" s="151" t="str">
        <f>IFERROR(INDEX('【請求サービスコード】(R7.4~)'!$A$3:$C$340,MATCH(F62,'【請求サービスコード】(R7.4~)'!$A$3:$A$340,0),3),"")</f>
        <v/>
      </c>
      <c r="H62" s="48"/>
      <c r="I62" s="152" t="str">
        <f t="shared" si="0"/>
        <v/>
      </c>
      <c r="J62" s="55"/>
      <c r="K62" s="59"/>
      <c r="L62" s="56"/>
      <c r="M62" s="94" t="str">
        <f>IFERROR(INDEX('【請求サービスコード】(R7.4~)'!$F$3:$H$10,MATCH(F62,'【請求サービスコード】(R7.4~)'!$F$3:$F$10,0),3),"")</f>
        <v/>
      </c>
      <c r="N62" s="95" t="str">
        <f t="shared" si="1"/>
        <v/>
      </c>
    </row>
    <row r="63" spans="2:14" s="12" customFormat="1" ht="24.95" customHeight="1" x14ac:dyDescent="0.15">
      <c r="B63" s="44"/>
      <c r="C63" s="45"/>
      <c r="D63" s="156" t="str">
        <f>IFERROR(INDEX('【請求サービスコード】(R7.4~)'!$A$3:$C$340,MATCH(F63,'【請求サービスコード】(R7.4~)'!$A$3:$A$340,0),2),"")</f>
        <v/>
      </c>
      <c r="E63" s="157"/>
      <c r="F63" s="47"/>
      <c r="G63" s="151" t="str">
        <f>IFERROR(INDEX('【請求サービスコード】(R7.4~)'!$A$3:$C$340,MATCH(F63,'【請求サービスコード】(R7.4~)'!$A$3:$A$340,0),3),"")</f>
        <v/>
      </c>
      <c r="H63" s="48"/>
      <c r="I63" s="152" t="str">
        <f t="shared" si="0"/>
        <v/>
      </c>
      <c r="J63" s="55"/>
      <c r="K63" s="59"/>
      <c r="L63" s="56"/>
      <c r="M63" s="94" t="str">
        <f>IFERROR(INDEX('【請求サービスコード】(R7.4~)'!$F$3:$H$10,MATCH(F63,'【請求サービスコード】(R7.4~)'!$F$3:$F$10,0),3),"")</f>
        <v/>
      </c>
      <c r="N63" s="95" t="str">
        <f t="shared" si="1"/>
        <v/>
      </c>
    </row>
    <row r="64" spans="2:14" s="12" customFormat="1" ht="24.95" customHeight="1" x14ac:dyDescent="0.15">
      <c r="B64" s="44"/>
      <c r="C64" s="45"/>
      <c r="D64" s="156" t="str">
        <f>IFERROR(INDEX('【請求サービスコード】(R7.4~)'!$A$3:$C$340,MATCH(F64,'【請求サービスコード】(R7.4~)'!$A$3:$A$340,0),2),"")</f>
        <v/>
      </c>
      <c r="E64" s="157"/>
      <c r="F64" s="47"/>
      <c r="G64" s="151" t="str">
        <f>IFERROR(INDEX('【請求サービスコード】(R7.4~)'!$A$3:$C$340,MATCH(F64,'【請求サービスコード】(R7.4~)'!$A$3:$A$340,0),3),"")</f>
        <v/>
      </c>
      <c r="H64" s="48"/>
      <c r="I64" s="152" t="str">
        <f t="shared" si="0"/>
        <v/>
      </c>
      <c r="J64" s="55"/>
      <c r="K64" s="59"/>
      <c r="L64" s="56"/>
      <c r="M64" s="94" t="str">
        <f>IFERROR(INDEX('【請求サービスコード】(R7.4~)'!$F$3:$H$10,MATCH(F64,'【請求サービスコード】(R7.4~)'!$F$3:$F$10,0),3),"")</f>
        <v/>
      </c>
      <c r="N64" s="95" t="str">
        <f t="shared" si="1"/>
        <v/>
      </c>
    </row>
    <row r="65" spans="2:14" s="12" customFormat="1" ht="24.95" customHeight="1" x14ac:dyDescent="0.15">
      <c r="B65" s="44"/>
      <c r="C65" s="45"/>
      <c r="D65" s="156" t="str">
        <f>IFERROR(INDEX('【請求サービスコード】(R7.4~)'!$A$3:$C$340,MATCH(F65,'【請求サービスコード】(R7.4~)'!$A$3:$A$340,0),2),"")</f>
        <v/>
      </c>
      <c r="E65" s="157"/>
      <c r="F65" s="47"/>
      <c r="G65" s="151" t="str">
        <f>IFERROR(INDEX('【請求サービスコード】(R7.4~)'!$A$3:$C$340,MATCH(F65,'【請求サービスコード】(R7.4~)'!$A$3:$A$340,0),3),"")</f>
        <v/>
      </c>
      <c r="H65" s="48"/>
      <c r="I65" s="152" t="str">
        <f t="shared" si="0"/>
        <v/>
      </c>
      <c r="J65" s="55"/>
      <c r="K65" s="59"/>
      <c r="L65" s="56"/>
      <c r="M65" s="94" t="str">
        <f>IFERROR(INDEX('【請求サービスコード】(R7.4~)'!$F$3:$H$10,MATCH(F65,'【請求サービスコード】(R7.4~)'!$F$3:$F$10,0),3),"")</f>
        <v/>
      </c>
      <c r="N65" s="95" t="str">
        <f t="shared" si="1"/>
        <v/>
      </c>
    </row>
    <row r="66" spans="2:14" s="12" customFormat="1" ht="24.95" customHeight="1" x14ac:dyDescent="0.15">
      <c r="B66" s="44"/>
      <c r="C66" s="45"/>
      <c r="D66" s="156" t="str">
        <f>IFERROR(INDEX('【請求サービスコード】(R7.4~)'!$A$3:$C$340,MATCH(F66,'【請求サービスコード】(R7.4~)'!$A$3:$A$340,0),2),"")</f>
        <v/>
      </c>
      <c r="E66" s="157"/>
      <c r="F66" s="47"/>
      <c r="G66" s="151" t="str">
        <f>IFERROR(INDEX('【請求サービスコード】(R7.4~)'!$A$3:$C$340,MATCH(F66,'【請求サービスコード】(R7.4~)'!$A$3:$A$340,0),3),"")</f>
        <v/>
      </c>
      <c r="H66" s="48"/>
      <c r="I66" s="152" t="str">
        <f t="shared" si="0"/>
        <v/>
      </c>
      <c r="J66" s="55"/>
      <c r="K66" s="59"/>
      <c r="L66" s="56"/>
      <c r="M66" s="94" t="str">
        <f>IFERROR(INDEX('【請求サービスコード】(R7.4~)'!$F$3:$H$10,MATCH(F66,'【請求サービスコード】(R7.4~)'!$F$3:$F$10,0),3),"")</f>
        <v/>
      </c>
      <c r="N66" s="95" t="str">
        <f t="shared" si="1"/>
        <v/>
      </c>
    </row>
    <row r="67" spans="2:14" s="12" customFormat="1" ht="24.95" customHeight="1" x14ac:dyDescent="0.15">
      <c r="B67" s="44"/>
      <c r="C67" s="45"/>
      <c r="D67" s="156" t="str">
        <f>IFERROR(INDEX('【請求サービスコード】(R7.4~)'!$A$3:$C$340,MATCH(F67,'【請求サービスコード】(R7.4~)'!$A$3:$A$340,0),2),"")</f>
        <v/>
      </c>
      <c r="E67" s="157"/>
      <c r="F67" s="47"/>
      <c r="G67" s="151" t="str">
        <f>IFERROR(INDEX('【請求サービスコード】(R7.4~)'!$A$3:$C$340,MATCH(F67,'【請求サービスコード】(R7.4~)'!$A$3:$A$340,0),3),"")</f>
        <v/>
      </c>
      <c r="H67" s="48"/>
      <c r="I67" s="152" t="str">
        <f t="shared" ref="I67:I69" si="4">IFERROR(G67*H67,"")</f>
        <v/>
      </c>
      <c r="J67" s="50"/>
      <c r="K67" s="51"/>
      <c r="L67" s="52"/>
      <c r="M67" s="94" t="str">
        <f>IFERROR(INDEX('【請求サービスコード】(R7.4~)'!$F$3:$H$10,MATCH(F67,'【請求サービスコード】(R7.4~)'!$F$3:$F$10,0),3),"")</f>
        <v/>
      </c>
      <c r="N67" s="95" t="str">
        <f t="shared" ref="N67:N69" si="5">IFERROR(M67*H67,"")</f>
        <v/>
      </c>
    </row>
    <row r="68" spans="2:14" s="12" customFormat="1" ht="24.95" customHeight="1" x14ac:dyDescent="0.15">
      <c r="B68" s="44"/>
      <c r="C68" s="45"/>
      <c r="D68" s="156" t="str">
        <f>IFERROR(INDEX('【請求サービスコード】(R7.4~)'!$A$3:$C$340,MATCH(F68,'【請求サービスコード】(R7.4~)'!$A$3:$A$340,0),2),"")</f>
        <v/>
      </c>
      <c r="E68" s="157"/>
      <c r="F68" s="47"/>
      <c r="G68" s="151" t="str">
        <f>IFERROR(INDEX('【請求サービスコード】(R7.4~)'!$A$3:$C$340,MATCH(F68,'【請求サービスコード】(R7.4~)'!$A$3:$A$340,0),3),"")</f>
        <v/>
      </c>
      <c r="H68" s="48"/>
      <c r="I68" s="152" t="str">
        <f t="shared" si="4"/>
        <v/>
      </c>
      <c r="J68" s="50"/>
      <c r="K68" s="51"/>
      <c r="L68" s="52"/>
      <c r="M68" s="94" t="str">
        <f>IFERROR(INDEX('【請求サービスコード】(R7.4~)'!$F$3:$H$10,MATCH(F68,'【請求サービスコード】(R7.4~)'!$F$3:$F$10,0),3),"")</f>
        <v/>
      </c>
      <c r="N68" s="95" t="str">
        <f t="shared" si="5"/>
        <v/>
      </c>
    </row>
    <row r="69" spans="2:14" s="12" customFormat="1" ht="24.95" customHeight="1" x14ac:dyDescent="0.15">
      <c r="B69" s="44"/>
      <c r="C69" s="45"/>
      <c r="D69" s="156" t="str">
        <f>IFERROR(INDEX('【請求サービスコード】(R7.4~)'!$A$3:$C$340,MATCH(F69,'【請求サービスコード】(R7.4~)'!$A$3:$A$340,0),2),"")</f>
        <v/>
      </c>
      <c r="E69" s="157"/>
      <c r="F69" s="47"/>
      <c r="G69" s="151" t="str">
        <f>IFERROR(INDEX('【請求サービスコード】(R7.4~)'!$A$3:$C$340,MATCH(F69,'【請求サービスコード】(R7.4~)'!$A$3:$A$340,0),3),"")</f>
        <v/>
      </c>
      <c r="H69" s="48"/>
      <c r="I69" s="152" t="str">
        <f t="shared" si="4"/>
        <v/>
      </c>
      <c r="J69" s="50"/>
      <c r="K69" s="51"/>
      <c r="L69" s="52"/>
      <c r="M69" s="94" t="str">
        <f>IFERROR(INDEX('【請求サービスコード】(R7.4~)'!$F$3:$H$10,MATCH(F69,'【請求サービスコード】(R7.4~)'!$F$3:$F$10,0),3),"")</f>
        <v/>
      </c>
      <c r="N69" s="95" t="str">
        <f t="shared" si="5"/>
        <v/>
      </c>
    </row>
    <row r="70" spans="2:14" s="12" customFormat="1" ht="24.95" customHeight="1" thickBot="1" x14ac:dyDescent="0.2">
      <c r="B70" s="44"/>
      <c r="C70" s="45"/>
      <c r="D70" s="156" t="str">
        <f>IFERROR(INDEX('【請求サービスコード】(R7.4~)'!$A$3:$C$340,MATCH(F70,'【請求サービスコード】(R7.4~)'!$A$3:$A$340,0),2),"")</f>
        <v/>
      </c>
      <c r="E70" s="157"/>
      <c r="F70" s="47"/>
      <c r="G70" s="151" t="str">
        <f>IFERROR(INDEX('【請求サービスコード】(R7.4~)'!$A$3:$C$340,MATCH(F70,'【請求サービスコード】(R7.4~)'!$A$3:$A$340,0),3),"")</f>
        <v/>
      </c>
      <c r="H70" s="48"/>
      <c r="I70" s="153" t="str">
        <f t="shared" si="0"/>
        <v/>
      </c>
      <c r="J70" s="61"/>
      <c r="K70" s="62"/>
      <c r="L70" s="63"/>
      <c r="M70" s="97" t="str">
        <f>IFERROR(INDEX('【請求サービスコード】(R7.4~)'!$F$3:$H$10,MATCH(F70,'【請求サービスコード】(R7.4~)'!$F$3:$F$10,0),3),"")</f>
        <v/>
      </c>
      <c r="N70" s="98" t="str">
        <f t="shared" si="1"/>
        <v/>
      </c>
    </row>
    <row r="71" spans="2:14" ht="48" customHeight="1" thickTop="1" thickBot="1" x14ac:dyDescent="0.2">
      <c r="B71" s="36"/>
      <c r="C71" s="37"/>
      <c r="D71" s="37"/>
      <c r="E71" s="37"/>
      <c r="F71" s="37"/>
      <c r="G71" s="37"/>
      <c r="H71" s="38"/>
      <c r="I71" s="99" t="s">
        <v>689</v>
      </c>
      <c r="J71" s="66">
        <f>SUM(J8:J70)</f>
        <v>0</v>
      </c>
      <c r="K71" s="67">
        <f>SUM(K8:K70)</f>
        <v>0</v>
      </c>
      <c r="L71" s="68">
        <f>SUM(L8:L70)</f>
        <v>0</v>
      </c>
      <c r="M71" s="100"/>
      <c r="N71" s="101">
        <f>SUM(N8:N70)</f>
        <v>0</v>
      </c>
    </row>
    <row r="72" spans="2:14" ht="18" customHeight="1" x14ac:dyDescent="0.15">
      <c r="D72" s="33"/>
      <c r="E72" s="33"/>
      <c r="G72" s="35"/>
      <c r="I72" s="35"/>
      <c r="L72" s="39" t="s">
        <v>698</v>
      </c>
      <c r="M72" s="35"/>
      <c r="N72" s="39" t="s">
        <v>698</v>
      </c>
    </row>
  </sheetData>
  <sheetProtection algorithmName="SHA-512" hashValue="n11WlR+SMqpq/FszbtFMoAhkToAjAD5S8OmIWp1xUP2qVxWT0EbPxBVm8bPu/irAlZ7YKussNmFytGiM8aLTnQ==" saltValue="c4qZlXpNO8+6jAYMip8jyw==" spinCount="100000" sheet="1" deleteRows="0"/>
  <mergeCells count="76">
    <mergeCell ref="D67:E67"/>
    <mergeCell ref="D68:E68"/>
    <mergeCell ref="D69:E69"/>
    <mergeCell ref="D62:E62"/>
    <mergeCell ref="D63:E63"/>
    <mergeCell ref="D64:E64"/>
    <mergeCell ref="D65:E65"/>
    <mergeCell ref="D66:E66"/>
    <mergeCell ref="D61:E61"/>
    <mergeCell ref="D50:E50"/>
    <mergeCell ref="D51:E51"/>
    <mergeCell ref="D52:E52"/>
    <mergeCell ref="D53:E53"/>
    <mergeCell ref="D54:E54"/>
    <mergeCell ref="D55:E55"/>
    <mergeCell ref="D56:E56"/>
    <mergeCell ref="D57:E57"/>
    <mergeCell ref="D58:E58"/>
    <mergeCell ref="D59:E59"/>
    <mergeCell ref="D60:E60"/>
    <mergeCell ref="D45:E45"/>
    <mergeCell ref="D29:E29"/>
    <mergeCell ref="D30:E30"/>
    <mergeCell ref="D31:E31"/>
    <mergeCell ref="D32:E32"/>
    <mergeCell ref="D33:E33"/>
    <mergeCell ref="D34:E34"/>
    <mergeCell ref="D35:E35"/>
    <mergeCell ref="D36:E36"/>
    <mergeCell ref="D42:E42"/>
    <mergeCell ref="D43:E43"/>
    <mergeCell ref="D44:E44"/>
    <mergeCell ref="D23:E23"/>
    <mergeCell ref="D24:E24"/>
    <mergeCell ref="D25:E25"/>
    <mergeCell ref="D26:E26"/>
    <mergeCell ref="D27:E27"/>
    <mergeCell ref="D28:E28"/>
    <mergeCell ref="D70:E70"/>
    <mergeCell ref="D10:E10"/>
    <mergeCell ref="D11:E11"/>
    <mergeCell ref="D12:E12"/>
    <mergeCell ref="D13:E13"/>
    <mergeCell ref="D14:E14"/>
    <mergeCell ref="D15:E15"/>
    <mergeCell ref="D16:E16"/>
    <mergeCell ref="D17:E17"/>
    <mergeCell ref="D18:E18"/>
    <mergeCell ref="D40:E40"/>
    <mergeCell ref="D41:E41"/>
    <mergeCell ref="D46:E46"/>
    <mergeCell ref="D47:E47"/>
    <mergeCell ref="D48:E48"/>
    <mergeCell ref="D49:E49"/>
    <mergeCell ref="M6:N6"/>
    <mergeCell ref="D8:E8"/>
    <mergeCell ref="D9:E9"/>
    <mergeCell ref="D37:E37"/>
    <mergeCell ref="D38:E38"/>
    <mergeCell ref="D39:E39"/>
    <mergeCell ref="D19:E19"/>
    <mergeCell ref="D20:E20"/>
    <mergeCell ref="D21:E21"/>
    <mergeCell ref="D22:E22"/>
    <mergeCell ref="G6:G7"/>
    <mergeCell ref="H6:H7"/>
    <mergeCell ref="I6:I7"/>
    <mergeCell ref="J6:J7"/>
    <mergeCell ref="K6:K7"/>
    <mergeCell ref="L6:L7"/>
    <mergeCell ref="C3:D3"/>
    <mergeCell ref="C4:D4"/>
    <mergeCell ref="B6:B7"/>
    <mergeCell ref="C6:C7"/>
    <mergeCell ref="D6:E7"/>
    <mergeCell ref="F6:F7"/>
  </mergeCells>
  <phoneticPr fontId="2"/>
  <dataValidations count="2">
    <dataValidation type="list" allowBlank="1" showInputMessage="1" showErrorMessage="1" sqref="C5" xr:uid="{EF9932E7-ABDD-4C3A-B35A-CCDF0EB4A7F7}">
      <formula1>$IV$1:$IV$4</formula1>
    </dataValidation>
    <dataValidation imeMode="on" allowBlank="1" showInputMessage="1" showErrorMessage="1" sqref="C3:C4" xr:uid="{06F26578-3AAD-410E-8E6E-A4C5841B2801}"/>
  </dataValidations>
  <pageMargins left="0.59055118110236227" right="0.39370078740157483" top="0.39370078740157483" bottom="0.19685039370078741" header="0.31496062992125984" footer="0.11811023622047245"/>
  <pageSetup paperSize="9" scale="60" fitToHeight="0" orientation="landscape" r:id="rId1"/>
  <headerFooter alignWithMargins="0">
    <oddHeader xml:space="preserve">&amp;R&amp;"ＭＳ Ｐゴシック,太字 斜体"&amp;12
</oddHeader>
    <oddFooter>&amp;L＊課税世帯の利用者負担額は総費用額の１０％ですが、障害福祉サービスと地域生活支援事業で利用者負担上限月額を一体的に管理しているため、他のサービス利用者については利用者負担額が総費用額の１０％でない場合があります。</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481D8-C820-4E5D-A7DB-EA5BE86EF895}">
  <sheetPr>
    <tabColor rgb="FF00B0F0"/>
    <pageSetUpPr fitToPage="1"/>
  </sheetPr>
  <dimension ref="B1:IV105"/>
  <sheetViews>
    <sheetView view="pageBreakPreview" zoomScale="55" zoomScaleNormal="80" zoomScaleSheetLayoutView="55" zoomScalePageLayoutView="92" workbookViewId="0">
      <pane ySplit="7" topLeftCell="A8" activePane="bottomLeft" state="frozen"/>
      <selection activeCell="D329" sqref="D329"/>
      <selection pane="bottomLeft" activeCell="A8" sqref="A8"/>
    </sheetView>
  </sheetViews>
  <sheetFormatPr defaultRowHeight="13.5" x14ac:dyDescent="0.15"/>
  <cols>
    <col min="1" max="1" width="1.625" style="9" customWidth="1"/>
    <col min="2" max="2" width="16.625" style="35" customWidth="1"/>
    <col min="3" max="3" width="22.625" style="33" customWidth="1"/>
    <col min="4" max="5" width="31.625" style="13" customWidth="1"/>
    <col min="6" max="6" width="11.625" style="35" customWidth="1"/>
    <col min="7" max="7" width="11.625" style="9" customWidth="1"/>
    <col min="8" max="8" width="11.625" style="35" customWidth="1"/>
    <col min="9" max="9" width="11.625" style="9" customWidth="1"/>
    <col min="10" max="10" width="20.625" style="39" bestFit="1" customWidth="1"/>
    <col min="11" max="11" width="14.5" style="39" bestFit="1" customWidth="1"/>
    <col min="12" max="12" width="17.375" style="39" customWidth="1"/>
    <col min="13" max="13" width="9" style="9"/>
    <col min="14" max="14" width="18.125" style="9" customWidth="1"/>
    <col min="15" max="16384" width="9" style="9"/>
  </cols>
  <sheetData>
    <row r="1" spans="2:256" ht="32.25" customHeight="1" x14ac:dyDescent="0.15">
      <c r="B1" s="43" t="s">
        <v>709</v>
      </c>
      <c r="D1" s="9"/>
      <c r="E1" s="9"/>
      <c r="J1" s="9"/>
      <c r="K1" s="9"/>
      <c r="L1" s="9"/>
      <c r="IV1" s="10" t="s">
        <v>0</v>
      </c>
    </row>
    <row r="2" spans="2:256" ht="12.75" customHeight="1" x14ac:dyDescent="0.15">
      <c r="B2" s="43"/>
      <c r="D2" s="9"/>
      <c r="E2" s="9"/>
      <c r="J2" s="9"/>
      <c r="K2" s="9"/>
      <c r="L2" s="9"/>
      <c r="IV2" s="10"/>
    </row>
    <row r="3" spans="2:256" ht="29.25" customHeight="1" x14ac:dyDescent="0.15">
      <c r="B3" s="42" t="s">
        <v>706</v>
      </c>
      <c r="C3" s="149"/>
      <c r="D3" s="150"/>
      <c r="E3" s="9"/>
      <c r="F3" s="9"/>
      <c r="J3" s="9"/>
      <c r="K3" s="9"/>
      <c r="L3" s="9"/>
      <c r="IV3" s="10" t="s">
        <v>1</v>
      </c>
    </row>
    <row r="4" spans="2:256" ht="29.25" customHeight="1" thickBot="1" x14ac:dyDescent="0.2">
      <c r="B4" s="42" t="s">
        <v>707</v>
      </c>
      <c r="C4" s="149"/>
      <c r="D4" s="150"/>
      <c r="E4" s="9"/>
      <c r="F4" s="9"/>
      <c r="H4" s="9"/>
      <c r="J4" s="40" t="s">
        <v>686</v>
      </c>
      <c r="K4" s="41" t="s">
        <v>690</v>
      </c>
      <c r="L4" s="41" t="s">
        <v>691</v>
      </c>
      <c r="IV4" s="10"/>
    </row>
    <row r="5" spans="2:256" ht="20.100000000000001" customHeight="1" thickTop="1" thickBot="1" x14ac:dyDescent="0.2">
      <c r="C5" s="34"/>
      <c r="D5" s="9"/>
      <c r="E5" s="9"/>
      <c r="IV5" s="10"/>
    </row>
    <row r="6" spans="2:256" s="11" customFormat="1" ht="27" customHeight="1" x14ac:dyDescent="0.15">
      <c r="B6" s="115" t="s">
        <v>2</v>
      </c>
      <c r="C6" s="117" t="s">
        <v>3</v>
      </c>
      <c r="D6" s="143" t="s">
        <v>4</v>
      </c>
      <c r="E6" s="144"/>
      <c r="F6" s="117" t="s">
        <v>5</v>
      </c>
      <c r="G6" s="117" t="s">
        <v>6</v>
      </c>
      <c r="H6" s="117" t="s">
        <v>7</v>
      </c>
      <c r="I6" s="147" t="s">
        <v>701</v>
      </c>
      <c r="J6" s="133" t="s">
        <v>708</v>
      </c>
      <c r="K6" s="135" t="s">
        <v>8</v>
      </c>
      <c r="L6" s="137" t="s">
        <v>9</v>
      </c>
      <c r="M6" s="139" t="s">
        <v>695</v>
      </c>
      <c r="N6" s="140"/>
    </row>
    <row r="7" spans="2:256" s="11" customFormat="1" ht="27" customHeight="1" thickBot="1" x14ac:dyDescent="0.2">
      <c r="B7" s="116"/>
      <c r="C7" s="118"/>
      <c r="D7" s="145"/>
      <c r="E7" s="146"/>
      <c r="F7" s="118"/>
      <c r="G7" s="118"/>
      <c r="H7" s="118"/>
      <c r="I7" s="148"/>
      <c r="J7" s="134"/>
      <c r="K7" s="136"/>
      <c r="L7" s="138"/>
      <c r="M7" s="92" t="s">
        <v>696</v>
      </c>
      <c r="N7" s="93" t="s">
        <v>697</v>
      </c>
    </row>
    <row r="8" spans="2:256" s="12" customFormat="1" ht="24.95" customHeight="1" thickTop="1" x14ac:dyDescent="0.15">
      <c r="B8" s="44"/>
      <c r="C8" s="45"/>
      <c r="D8" s="154" t="str">
        <f>IFERROR(INDEX('【請求サービスコード】(R7.4~)'!$A$3:$C$340,MATCH(F8,'【請求サービスコード】(R7.4~)'!$A$3:$A$340,0),2),"")</f>
        <v/>
      </c>
      <c r="E8" s="155"/>
      <c r="F8" s="47"/>
      <c r="G8" s="151" t="str">
        <f>IFERROR(INDEX('【請求サービスコード】(R7.4~)'!$A$3:$C$340,MATCH(F8,'【請求サービスコード】(R7.4~)'!$A$3:$A$340,0),3),"")</f>
        <v/>
      </c>
      <c r="H8" s="48"/>
      <c r="I8" s="152" t="str">
        <f t="shared" ref="I8:I103" si="0">IFERROR(G8*H8,"")</f>
        <v/>
      </c>
      <c r="J8" s="50"/>
      <c r="K8" s="51"/>
      <c r="L8" s="52"/>
      <c r="M8" s="94" t="str">
        <f>IFERROR(INDEX('【請求サービスコード】(R7.4~)'!$F$3:$H$10,MATCH(F8,'【請求サービスコード】(R7.4~)'!$F$3:$F$10,0),3),"")</f>
        <v/>
      </c>
      <c r="N8" s="95" t="str">
        <f>IFERROR(M8*H8,"")</f>
        <v/>
      </c>
    </row>
    <row r="9" spans="2:256" s="12" customFormat="1" ht="24.95" customHeight="1" x14ac:dyDescent="0.15">
      <c r="B9" s="44"/>
      <c r="C9" s="45"/>
      <c r="D9" s="156" t="str">
        <f>IFERROR(INDEX('【請求サービスコード】(R7.4~)'!$A$3:$C$340,MATCH(F9,'【請求サービスコード】(R7.4~)'!$A$3:$A$340,0),2),"")</f>
        <v/>
      </c>
      <c r="E9" s="157"/>
      <c r="F9" s="47"/>
      <c r="G9" s="151" t="str">
        <f>IFERROR(INDEX('【請求サービスコード】(R7.4~)'!$A$3:$C$340,MATCH(F9,'【請求サービスコード】(R7.4~)'!$A$3:$A$340,0),3),"")</f>
        <v/>
      </c>
      <c r="H9" s="48"/>
      <c r="I9" s="152" t="str">
        <f t="shared" si="0"/>
        <v/>
      </c>
      <c r="J9" s="50"/>
      <c r="K9" s="51"/>
      <c r="L9" s="52"/>
      <c r="M9" s="94" t="str">
        <f>IFERROR(INDEX('【請求サービスコード】(R7.4~)'!$F$3:$H$10,MATCH(F9,'【請求サービスコード】(R7.4~)'!$F$3:$F$10,0),3),"")</f>
        <v/>
      </c>
      <c r="N9" s="95" t="str">
        <f t="shared" ref="N9:N103" si="1">IFERROR(M9*H9,"")</f>
        <v/>
      </c>
    </row>
    <row r="10" spans="2:256" s="12" customFormat="1" ht="24.95" customHeight="1" x14ac:dyDescent="0.15">
      <c r="B10" s="44"/>
      <c r="C10" s="45"/>
      <c r="D10" s="156" t="str">
        <f>IFERROR(INDEX('【請求サービスコード】(R7.4~)'!$A$3:$C$340,MATCH(F10,'【請求サービスコード】(R7.4~)'!$A$3:$A$340,0),2),"")</f>
        <v/>
      </c>
      <c r="E10" s="157"/>
      <c r="F10" s="47"/>
      <c r="G10" s="151" t="str">
        <f>IFERROR(INDEX('【請求サービスコード】(R7.4~)'!$A$3:$C$340,MATCH(F10,'【請求サービスコード】(R7.4~)'!$A$3:$A$340,0),3),"")</f>
        <v/>
      </c>
      <c r="H10" s="48"/>
      <c r="I10" s="152" t="str">
        <f t="shared" si="0"/>
        <v/>
      </c>
      <c r="J10" s="50"/>
      <c r="K10" s="51"/>
      <c r="L10" s="52"/>
      <c r="M10" s="94" t="str">
        <f>IFERROR(INDEX('【請求サービスコード】(R7.4~)'!$F$3:$H$10,MATCH(F10,'【請求サービスコード】(R7.4~)'!$F$3:$F$10,0),3),"")</f>
        <v/>
      </c>
      <c r="N10" s="95" t="str">
        <f t="shared" si="1"/>
        <v/>
      </c>
    </row>
    <row r="11" spans="2:256" s="12" customFormat="1" ht="24.95" customHeight="1" x14ac:dyDescent="0.15">
      <c r="B11" s="44"/>
      <c r="C11" s="45"/>
      <c r="D11" s="156" t="str">
        <f>IFERROR(INDEX('【請求サービスコード】(R7.4~)'!$A$3:$C$340,MATCH(F11,'【請求サービスコード】(R7.4~)'!$A$3:$A$340,0),2),"")</f>
        <v/>
      </c>
      <c r="E11" s="157"/>
      <c r="F11" s="47"/>
      <c r="G11" s="151" t="str">
        <f>IFERROR(INDEX('【請求サービスコード】(R7.4~)'!$A$3:$C$340,MATCH(F11,'【請求サービスコード】(R7.4~)'!$A$3:$A$340,0),3),"")</f>
        <v/>
      </c>
      <c r="H11" s="48"/>
      <c r="I11" s="152" t="str">
        <f t="shared" si="0"/>
        <v/>
      </c>
      <c r="J11" s="50"/>
      <c r="K11" s="51"/>
      <c r="L11" s="52"/>
      <c r="M11" s="94" t="str">
        <f>IFERROR(INDEX('【請求サービスコード】(R7.4~)'!$F$3:$H$10,MATCH(F11,'【請求サービスコード】(R7.4~)'!$F$3:$F$10,0),3),"")</f>
        <v/>
      </c>
      <c r="N11" s="95" t="str">
        <f t="shared" si="1"/>
        <v/>
      </c>
    </row>
    <row r="12" spans="2:256" s="12" customFormat="1" ht="24.95" customHeight="1" x14ac:dyDescent="0.15">
      <c r="B12" s="44"/>
      <c r="C12" s="45"/>
      <c r="D12" s="156" t="str">
        <f>IFERROR(INDEX('【請求サービスコード】(R7.4~)'!$A$3:$C$340,MATCH(F12,'【請求サービスコード】(R7.4~)'!$A$3:$A$340,0),2),"")</f>
        <v/>
      </c>
      <c r="E12" s="157"/>
      <c r="F12" s="47"/>
      <c r="G12" s="151" t="str">
        <f>IFERROR(INDEX('【請求サービスコード】(R7.4~)'!$A$3:$C$340,MATCH(F12,'【請求サービスコード】(R7.4~)'!$A$3:$A$340,0),3),"")</f>
        <v/>
      </c>
      <c r="H12" s="48"/>
      <c r="I12" s="152" t="str">
        <f t="shared" si="0"/>
        <v/>
      </c>
      <c r="J12" s="50"/>
      <c r="K12" s="51"/>
      <c r="L12" s="52"/>
      <c r="M12" s="94" t="str">
        <f>IFERROR(INDEX('【請求サービスコード】(R7.4~)'!$F$3:$H$10,MATCH(F12,'【請求サービスコード】(R7.4~)'!$F$3:$F$10,0),3),"")</f>
        <v/>
      </c>
      <c r="N12" s="95" t="str">
        <f t="shared" si="1"/>
        <v/>
      </c>
    </row>
    <row r="13" spans="2:256" s="12" customFormat="1" ht="24.95" customHeight="1" x14ac:dyDescent="0.15">
      <c r="B13" s="44"/>
      <c r="C13" s="45"/>
      <c r="D13" s="156" t="str">
        <f>IFERROR(INDEX('【請求サービスコード】(R7.4~)'!$A$3:$C$340,MATCH(F13,'【請求サービスコード】(R7.4~)'!$A$3:$A$340,0),2),"")</f>
        <v/>
      </c>
      <c r="E13" s="157"/>
      <c r="F13" s="47"/>
      <c r="G13" s="151" t="str">
        <f>IFERROR(INDEX('【請求サービスコード】(R7.4~)'!$A$3:$C$340,MATCH(F13,'【請求サービスコード】(R7.4~)'!$A$3:$A$340,0),3),"")</f>
        <v/>
      </c>
      <c r="H13" s="48"/>
      <c r="I13" s="152" t="str">
        <f t="shared" si="0"/>
        <v/>
      </c>
      <c r="J13" s="50"/>
      <c r="K13" s="51"/>
      <c r="L13" s="52"/>
      <c r="M13" s="94" t="str">
        <f>IFERROR(INDEX('【請求サービスコード】(R7.4~)'!$F$3:$H$10,MATCH(F13,'【請求サービスコード】(R7.4~)'!$F$3:$F$10,0),3),"")</f>
        <v/>
      </c>
      <c r="N13" s="95" t="str">
        <f t="shared" si="1"/>
        <v/>
      </c>
    </row>
    <row r="14" spans="2:256" s="12" customFormat="1" ht="24.95" customHeight="1" x14ac:dyDescent="0.15">
      <c r="B14" s="44"/>
      <c r="C14" s="45"/>
      <c r="D14" s="156" t="str">
        <f>IFERROR(INDEX('【請求サービスコード】(R7.4~)'!$A$3:$C$340,MATCH(F14,'【請求サービスコード】(R7.4~)'!$A$3:$A$340,0),2),"")</f>
        <v/>
      </c>
      <c r="E14" s="157"/>
      <c r="F14" s="47"/>
      <c r="G14" s="151" t="str">
        <f>IFERROR(INDEX('【請求サービスコード】(R7.4~)'!$A$3:$C$340,MATCH(F14,'【請求サービスコード】(R7.4~)'!$A$3:$A$340,0),3),"")</f>
        <v/>
      </c>
      <c r="H14" s="48"/>
      <c r="I14" s="152" t="str">
        <f t="shared" si="0"/>
        <v/>
      </c>
      <c r="J14" s="50"/>
      <c r="K14" s="51"/>
      <c r="L14" s="52"/>
      <c r="M14" s="94" t="str">
        <f>IFERROR(INDEX('【請求サービスコード】(R7.4~)'!$F$3:$H$10,MATCH(F14,'【請求サービスコード】(R7.4~)'!$F$3:$F$10,0),3),"")</f>
        <v/>
      </c>
      <c r="N14" s="95" t="str">
        <f t="shared" si="1"/>
        <v/>
      </c>
    </row>
    <row r="15" spans="2:256" s="12" customFormat="1" ht="24.95" customHeight="1" x14ac:dyDescent="0.15">
      <c r="B15" s="44"/>
      <c r="C15" s="45"/>
      <c r="D15" s="156" t="str">
        <f>IFERROR(INDEX('【請求サービスコード】(R7.4~)'!$A$3:$C$340,MATCH(F15,'【請求サービスコード】(R7.4~)'!$A$3:$A$340,0),2),"")</f>
        <v/>
      </c>
      <c r="E15" s="157"/>
      <c r="F15" s="47"/>
      <c r="G15" s="151" t="str">
        <f>IFERROR(INDEX('【請求サービスコード】(R7.4~)'!$A$3:$C$340,MATCH(F15,'【請求サービスコード】(R7.4~)'!$A$3:$A$340,0),3),"")</f>
        <v/>
      </c>
      <c r="H15" s="48"/>
      <c r="I15" s="152" t="str">
        <f t="shared" si="0"/>
        <v/>
      </c>
      <c r="J15" s="50"/>
      <c r="K15" s="51"/>
      <c r="L15" s="52"/>
      <c r="M15" s="94" t="str">
        <f>IFERROR(INDEX('【請求サービスコード】(R7.4~)'!$F$3:$H$10,MATCH(F15,'【請求サービスコード】(R7.4~)'!$F$3:$F$10,0),3),"")</f>
        <v/>
      </c>
      <c r="N15" s="95" t="str">
        <f t="shared" si="1"/>
        <v/>
      </c>
    </row>
    <row r="16" spans="2:256" s="12" customFormat="1" ht="24.95" customHeight="1" x14ac:dyDescent="0.15">
      <c r="B16" s="44"/>
      <c r="C16" s="45"/>
      <c r="D16" s="156" t="str">
        <f>IFERROR(INDEX('【請求サービスコード】(R7.4~)'!$A$3:$C$340,MATCH(F16,'【請求サービスコード】(R7.4~)'!$A$3:$A$340,0),2),"")</f>
        <v/>
      </c>
      <c r="E16" s="157"/>
      <c r="F16" s="47"/>
      <c r="G16" s="151" t="str">
        <f>IFERROR(INDEX('【請求サービスコード】(R7.4~)'!$A$3:$C$340,MATCH(F16,'【請求サービスコード】(R7.4~)'!$A$3:$A$340,0),3),"")</f>
        <v/>
      </c>
      <c r="H16" s="48"/>
      <c r="I16" s="152" t="str">
        <f t="shared" si="0"/>
        <v/>
      </c>
      <c r="J16" s="50"/>
      <c r="K16" s="51"/>
      <c r="L16" s="52"/>
      <c r="M16" s="94" t="str">
        <f>IFERROR(INDEX('【請求サービスコード】(R7.4~)'!$F$3:$H$10,MATCH(F16,'【請求サービスコード】(R7.4~)'!$F$3:$F$10,0),3),"")</f>
        <v/>
      </c>
      <c r="N16" s="95" t="str">
        <f t="shared" si="1"/>
        <v/>
      </c>
    </row>
    <row r="17" spans="2:14" s="12" customFormat="1" ht="24.95" customHeight="1" x14ac:dyDescent="0.15">
      <c r="B17" s="44"/>
      <c r="C17" s="45"/>
      <c r="D17" s="156" t="str">
        <f>IFERROR(INDEX('【請求サービスコード】(R7.4~)'!$A$3:$C$340,MATCH(F17,'【請求サービスコード】(R7.4~)'!$A$3:$A$340,0),2),"")</f>
        <v/>
      </c>
      <c r="E17" s="157"/>
      <c r="F17" s="47"/>
      <c r="G17" s="151" t="str">
        <f>IFERROR(INDEX('【請求サービスコード】(R7.4~)'!$A$3:$C$340,MATCH(F17,'【請求サービスコード】(R7.4~)'!$A$3:$A$340,0),3),"")</f>
        <v/>
      </c>
      <c r="H17" s="48"/>
      <c r="I17" s="152" t="str">
        <f t="shared" si="0"/>
        <v/>
      </c>
      <c r="J17" s="50"/>
      <c r="K17" s="51"/>
      <c r="L17" s="52"/>
      <c r="M17" s="94" t="str">
        <f>IFERROR(INDEX('【請求サービスコード】(R7.4~)'!$F$3:$H$10,MATCH(F17,'【請求サービスコード】(R7.4~)'!$F$3:$F$10,0),3),"")</f>
        <v/>
      </c>
      <c r="N17" s="95" t="str">
        <f t="shared" si="1"/>
        <v/>
      </c>
    </row>
    <row r="18" spans="2:14" s="12" customFormat="1" ht="24.95" customHeight="1" x14ac:dyDescent="0.15">
      <c r="B18" s="44"/>
      <c r="C18" s="45"/>
      <c r="D18" s="156" t="str">
        <f>IFERROR(INDEX('【請求サービスコード】(R7.4~)'!$A$3:$C$340,MATCH(F18,'【請求サービスコード】(R7.4~)'!$A$3:$A$340,0),2),"")</f>
        <v/>
      </c>
      <c r="E18" s="157"/>
      <c r="F18" s="47"/>
      <c r="G18" s="151" t="str">
        <f>IFERROR(INDEX('【請求サービスコード】(R7.4~)'!$A$3:$C$340,MATCH(F18,'【請求サービスコード】(R7.4~)'!$A$3:$A$340,0),3),"")</f>
        <v/>
      </c>
      <c r="H18" s="48"/>
      <c r="I18" s="152" t="str">
        <f t="shared" ref="I18" si="2">IFERROR(G18*H18,"")</f>
        <v/>
      </c>
      <c r="J18" s="50"/>
      <c r="K18" s="51"/>
      <c r="L18" s="52"/>
      <c r="M18" s="94" t="str">
        <f>IFERROR(INDEX('【請求サービスコード】(R7.4~)'!$F$3:$H$10,MATCH(F18,'【請求サービスコード】(R7.4~)'!$F$3:$F$10,0),3),"")</f>
        <v/>
      </c>
      <c r="N18" s="95" t="str">
        <f t="shared" ref="N18" si="3">IFERROR(M18*H18,"")</f>
        <v/>
      </c>
    </row>
    <row r="19" spans="2:14" s="12" customFormat="1" ht="24.95" customHeight="1" x14ac:dyDescent="0.15">
      <c r="B19" s="44"/>
      <c r="C19" s="45"/>
      <c r="D19" s="156" t="str">
        <f>IFERROR(INDEX('【請求サービスコード】(R7.4~)'!$A$3:$C$340,MATCH(F19,'【請求サービスコード】(R7.4~)'!$A$3:$A$340,0),2),"")</f>
        <v/>
      </c>
      <c r="E19" s="157"/>
      <c r="F19" s="47"/>
      <c r="G19" s="151" t="str">
        <f>IFERROR(INDEX('【請求サービスコード】(R7.4~)'!$A$3:$C$340,MATCH(F19,'【請求サービスコード】(R7.4~)'!$A$3:$A$340,0),3),"")</f>
        <v/>
      </c>
      <c r="H19" s="48"/>
      <c r="I19" s="152" t="str">
        <f t="shared" si="0"/>
        <v/>
      </c>
      <c r="J19" s="50"/>
      <c r="K19" s="51"/>
      <c r="L19" s="52"/>
      <c r="M19" s="94" t="str">
        <f>IFERROR(INDEX('【請求サービスコード】(R7.4~)'!$F$3:$H$10,MATCH(F19,'【請求サービスコード】(R7.4~)'!$F$3:$F$10,0),3),"")</f>
        <v/>
      </c>
      <c r="N19" s="95" t="str">
        <f t="shared" si="1"/>
        <v/>
      </c>
    </row>
    <row r="20" spans="2:14" s="12" customFormat="1" ht="24.95" customHeight="1" x14ac:dyDescent="0.15">
      <c r="B20" s="44"/>
      <c r="C20" s="45"/>
      <c r="D20" s="156" t="str">
        <f>IFERROR(INDEX('【請求サービスコード】(R7.4~)'!$A$3:$C$340,MATCH(F20,'【請求サービスコード】(R7.4~)'!$A$3:$A$340,0),2),"")</f>
        <v/>
      </c>
      <c r="E20" s="157"/>
      <c r="F20" s="47"/>
      <c r="G20" s="151" t="str">
        <f>IFERROR(INDEX('【請求サービスコード】(R7.4~)'!$A$3:$C$340,MATCH(F20,'【請求サービスコード】(R7.4~)'!$A$3:$A$340,0),3),"")</f>
        <v/>
      </c>
      <c r="H20" s="48"/>
      <c r="I20" s="152" t="str">
        <f t="shared" si="0"/>
        <v/>
      </c>
      <c r="J20" s="55"/>
      <c r="K20" s="51"/>
      <c r="L20" s="56"/>
      <c r="M20" s="94" t="str">
        <f>IFERROR(INDEX('【請求サービスコード】(R7.4~)'!$F$3:$H$10,MATCH(F20,'【請求サービスコード】(R7.4~)'!$F$3:$F$10,0),3),"")</f>
        <v/>
      </c>
      <c r="N20" s="95" t="str">
        <f t="shared" si="1"/>
        <v/>
      </c>
    </row>
    <row r="21" spans="2:14" s="12" customFormat="1" ht="24.95" customHeight="1" x14ac:dyDescent="0.15">
      <c r="B21" s="44"/>
      <c r="C21" s="45"/>
      <c r="D21" s="156" t="str">
        <f>IFERROR(INDEX('【請求サービスコード】(R7.4~)'!$A$3:$C$340,MATCH(F21,'【請求サービスコード】(R7.4~)'!$A$3:$A$340,0),2),"")</f>
        <v/>
      </c>
      <c r="E21" s="157"/>
      <c r="F21" s="47"/>
      <c r="G21" s="151" t="str">
        <f>IFERROR(INDEX('【請求サービスコード】(R7.4~)'!$A$3:$C$340,MATCH(F21,'【請求サービスコード】(R7.4~)'!$A$3:$A$340,0),3),"")</f>
        <v/>
      </c>
      <c r="H21" s="48"/>
      <c r="I21" s="152" t="str">
        <f t="shared" ref="I21:I22" si="4">IFERROR(G21*H21,"")</f>
        <v/>
      </c>
      <c r="J21" s="50"/>
      <c r="K21" s="51"/>
      <c r="L21" s="52"/>
      <c r="M21" s="94" t="str">
        <f>IFERROR(INDEX('【請求サービスコード】(R7.4~)'!$F$3:$H$10,MATCH(F21,'【請求サービスコード】(R7.4~)'!$F$3:$F$10,0),3),"")</f>
        <v/>
      </c>
      <c r="N21" s="95" t="str">
        <f t="shared" ref="N21:N22" si="5">IFERROR(M21*H21,"")</f>
        <v/>
      </c>
    </row>
    <row r="22" spans="2:14" s="12" customFormat="1" ht="24.95" customHeight="1" x14ac:dyDescent="0.15">
      <c r="B22" s="44"/>
      <c r="C22" s="45"/>
      <c r="D22" s="156" t="str">
        <f>IFERROR(INDEX('【請求サービスコード】(R7.4~)'!$A$3:$C$340,MATCH(F22,'【請求サービスコード】(R7.4~)'!$A$3:$A$340,0),2),"")</f>
        <v/>
      </c>
      <c r="E22" s="157"/>
      <c r="F22" s="47"/>
      <c r="G22" s="151" t="str">
        <f>IFERROR(INDEX('【請求サービスコード】(R7.4~)'!$A$3:$C$340,MATCH(F22,'【請求サービスコード】(R7.4~)'!$A$3:$A$340,0),3),"")</f>
        <v/>
      </c>
      <c r="H22" s="48"/>
      <c r="I22" s="152" t="str">
        <f t="shared" si="4"/>
        <v/>
      </c>
      <c r="J22" s="55"/>
      <c r="K22" s="51"/>
      <c r="L22" s="56"/>
      <c r="M22" s="94" t="str">
        <f>IFERROR(INDEX('【請求サービスコード】(R7.4~)'!$F$3:$H$10,MATCH(F22,'【請求サービスコード】(R7.4~)'!$F$3:$F$10,0),3),"")</f>
        <v/>
      </c>
      <c r="N22" s="95" t="str">
        <f t="shared" si="5"/>
        <v/>
      </c>
    </row>
    <row r="23" spans="2:14" s="12" customFormat="1" ht="24.95" customHeight="1" x14ac:dyDescent="0.15">
      <c r="B23" s="44"/>
      <c r="C23" s="45"/>
      <c r="D23" s="156" t="str">
        <f>IFERROR(INDEX('【請求サービスコード】(R7.4~)'!$A$3:$C$340,MATCH(F23,'【請求サービスコード】(R7.4~)'!$A$3:$A$340,0),2),"")</f>
        <v/>
      </c>
      <c r="E23" s="157"/>
      <c r="F23" s="47"/>
      <c r="G23" s="151" t="str">
        <f>IFERROR(INDEX('【請求サービスコード】(R7.4~)'!$A$3:$C$340,MATCH(F23,'【請求サービスコード】(R7.4~)'!$A$3:$A$340,0),3),"")</f>
        <v/>
      </c>
      <c r="H23" s="48"/>
      <c r="I23" s="152" t="str">
        <f t="shared" si="0"/>
        <v/>
      </c>
      <c r="J23" s="55"/>
      <c r="K23" s="57"/>
      <c r="L23" s="56"/>
      <c r="M23" s="94" t="str">
        <f>IFERROR(INDEX('【請求サービスコード】(R7.4~)'!$F$3:$H$10,MATCH(F23,'【請求サービスコード】(R7.4~)'!$F$3:$F$10,0),3),"")</f>
        <v/>
      </c>
      <c r="N23" s="95" t="str">
        <f t="shared" si="1"/>
        <v/>
      </c>
    </row>
    <row r="24" spans="2:14" s="12" customFormat="1" ht="24.95" customHeight="1" x14ac:dyDescent="0.15">
      <c r="B24" s="44"/>
      <c r="C24" s="45"/>
      <c r="D24" s="156" t="str">
        <f>IFERROR(INDEX('【請求サービスコード】(R7.4~)'!$A$3:$C$340,MATCH(F24,'【請求サービスコード】(R7.4~)'!$A$3:$A$340,0),2),"")</f>
        <v/>
      </c>
      <c r="E24" s="157"/>
      <c r="F24" s="47"/>
      <c r="G24" s="151" t="str">
        <f>IFERROR(INDEX('【請求サービスコード】(R7.4~)'!$A$3:$C$340,MATCH(F24,'【請求サービスコード】(R7.4~)'!$A$3:$A$340,0),3),"")</f>
        <v/>
      </c>
      <c r="H24" s="48"/>
      <c r="I24" s="152" t="str">
        <f t="shared" si="0"/>
        <v/>
      </c>
      <c r="J24" s="55"/>
      <c r="K24" s="58"/>
      <c r="L24" s="56"/>
      <c r="M24" s="94" t="str">
        <f>IFERROR(INDEX('【請求サービスコード】(R7.4~)'!$F$3:$H$10,MATCH(F24,'【請求サービスコード】(R7.4~)'!$F$3:$F$10,0),3),"")</f>
        <v/>
      </c>
      <c r="N24" s="95" t="str">
        <f t="shared" si="1"/>
        <v/>
      </c>
    </row>
    <row r="25" spans="2:14" s="12" customFormat="1" ht="24.95" customHeight="1" x14ac:dyDescent="0.15">
      <c r="B25" s="44"/>
      <c r="C25" s="45"/>
      <c r="D25" s="156" t="str">
        <f>IFERROR(INDEX('【請求サービスコード】(R7.4~)'!$A$3:$C$340,MATCH(F25,'【請求サービスコード】(R7.4~)'!$A$3:$A$340,0),2),"")</f>
        <v/>
      </c>
      <c r="E25" s="157"/>
      <c r="F25" s="47"/>
      <c r="G25" s="151" t="str">
        <f>IFERROR(INDEX('【請求サービスコード】(R7.4~)'!$A$3:$C$340,MATCH(F25,'【請求サービスコード】(R7.4~)'!$A$3:$A$340,0),3),"")</f>
        <v/>
      </c>
      <c r="H25" s="48"/>
      <c r="I25" s="152" t="str">
        <f t="shared" ref="I25:I54" si="6">IFERROR(G25*H25,"")</f>
        <v/>
      </c>
      <c r="J25" s="50"/>
      <c r="K25" s="51"/>
      <c r="L25" s="52"/>
      <c r="M25" s="94" t="str">
        <f>IFERROR(INDEX('【請求サービスコード】(R7.4~)'!$F$3:$H$10,MATCH(F25,'【請求サービスコード】(R7.4~)'!$F$3:$F$10,0),3),"")</f>
        <v/>
      </c>
      <c r="N25" s="95" t="str">
        <f t="shared" ref="N25:N54" si="7">IFERROR(M25*H25,"")</f>
        <v/>
      </c>
    </row>
    <row r="26" spans="2:14" s="12" customFormat="1" ht="24.95" customHeight="1" x14ac:dyDescent="0.15">
      <c r="B26" s="44"/>
      <c r="C26" s="45"/>
      <c r="D26" s="156" t="str">
        <f>IFERROR(INDEX('【請求サービスコード】(R7.4~)'!$A$3:$C$340,MATCH(F26,'【請求サービスコード】(R7.4~)'!$A$3:$A$340,0),2),"")</f>
        <v/>
      </c>
      <c r="E26" s="157"/>
      <c r="F26" s="47"/>
      <c r="G26" s="151" t="str">
        <f>IFERROR(INDEX('【請求サービスコード】(R7.4~)'!$A$3:$C$340,MATCH(F26,'【請求サービスコード】(R7.4~)'!$A$3:$A$340,0),3),"")</f>
        <v/>
      </c>
      <c r="H26" s="48"/>
      <c r="I26" s="152" t="str">
        <f t="shared" si="6"/>
        <v/>
      </c>
      <c r="J26" s="50"/>
      <c r="K26" s="51"/>
      <c r="L26" s="52"/>
      <c r="M26" s="94" t="str">
        <f>IFERROR(INDEX('【請求サービスコード】(R7.4~)'!$F$3:$H$10,MATCH(F26,'【請求サービスコード】(R7.4~)'!$F$3:$F$10,0),3),"")</f>
        <v/>
      </c>
      <c r="N26" s="95" t="str">
        <f t="shared" si="7"/>
        <v/>
      </c>
    </row>
    <row r="27" spans="2:14" s="12" customFormat="1" ht="24.95" customHeight="1" x14ac:dyDescent="0.15">
      <c r="B27" s="44"/>
      <c r="C27" s="45"/>
      <c r="D27" s="156" t="str">
        <f>IFERROR(INDEX('【請求サービスコード】(R7.4~)'!$A$3:$C$340,MATCH(F27,'【請求サービスコード】(R7.4~)'!$A$3:$A$340,0),2),"")</f>
        <v/>
      </c>
      <c r="E27" s="157"/>
      <c r="F27" s="47"/>
      <c r="G27" s="151" t="str">
        <f>IFERROR(INDEX('【請求サービスコード】(R7.4~)'!$A$3:$C$340,MATCH(F27,'【請求サービスコード】(R7.4~)'!$A$3:$A$340,0),3),"")</f>
        <v/>
      </c>
      <c r="H27" s="48"/>
      <c r="I27" s="152" t="str">
        <f t="shared" si="6"/>
        <v/>
      </c>
      <c r="J27" s="50"/>
      <c r="K27" s="51"/>
      <c r="L27" s="52"/>
      <c r="M27" s="94" t="str">
        <f>IFERROR(INDEX('【請求サービスコード】(R7.4~)'!$F$3:$H$10,MATCH(F27,'【請求サービスコード】(R7.4~)'!$F$3:$F$10,0),3),"")</f>
        <v/>
      </c>
      <c r="N27" s="95" t="str">
        <f t="shared" si="7"/>
        <v/>
      </c>
    </row>
    <row r="28" spans="2:14" s="12" customFormat="1" ht="24.95" customHeight="1" x14ac:dyDescent="0.15">
      <c r="B28" s="44"/>
      <c r="C28" s="45"/>
      <c r="D28" s="156" t="str">
        <f>IFERROR(INDEX('【請求サービスコード】(R7.4~)'!$A$3:$C$340,MATCH(F28,'【請求サービスコード】(R7.4~)'!$A$3:$A$340,0),2),"")</f>
        <v/>
      </c>
      <c r="E28" s="157"/>
      <c r="F28" s="47"/>
      <c r="G28" s="151" t="str">
        <f>IFERROR(INDEX('【請求サービスコード】(R7.4~)'!$A$3:$C$340,MATCH(F28,'【請求サービスコード】(R7.4~)'!$A$3:$A$340,0),3),"")</f>
        <v/>
      </c>
      <c r="H28" s="48"/>
      <c r="I28" s="152" t="str">
        <f t="shared" si="6"/>
        <v/>
      </c>
      <c r="J28" s="50"/>
      <c r="K28" s="51"/>
      <c r="L28" s="52"/>
      <c r="M28" s="94" t="str">
        <f>IFERROR(INDEX('【請求サービスコード】(R7.4~)'!$F$3:$H$10,MATCH(F28,'【請求サービスコード】(R7.4~)'!$F$3:$F$10,0),3),"")</f>
        <v/>
      </c>
      <c r="N28" s="95" t="str">
        <f t="shared" si="7"/>
        <v/>
      </c>
    </row>
    <row r="29" spans="2:14" s="12" customFormat="1" ht="24.95" customHeight="1" x14ac:dyDescent="0.15">
      <c r="B29" s="44"/>
      <c r="C29" s="45"/>
      <c r="D29" s="156" t="str">
        <f>IFERROR(INDEX('【請求サービスコード】(R7.4~)'!$A$3:$C$340,MATCH(F29,'【請求サービスコード】(R7.4~)'!$A$3:$A$340,0),2),"")</f>
        <v/>
      </c>
      <c r="E29" s="157"/>
      <c r="F29" s="47"/>
      <c r="G29" s="151" t="str">
        <f>IFERROR(INDEX('【請求サービスコード】(R7.4~)'!$A$3:$C$340,MATCH(F29,'【請求サービスコード】(R7.4~)'!$A$3:$A$340,0),3),"")</f>
        <v/>
      </c>
      <c r="H29" s="48"/>
      <c r="I29" s="152" t="str">
        <f t="shared" si="6"/>
        <v/>
      </c>
      <c r="J29" s="50"/>
      <c r="K29" s="51"/>
      <c r="L29" s="52"/>
      <c r="M29" s="94" t="str">
        <f>IFERROR(INDEX('【請求サービスコード】(R7.4~)'!$F$3:$H$10,MATCH(F29,'【請求サービスコード】(R7.4~)'!$F$3:$F$10,0),3),"")</f>
        <v/>
      </c>
      <c r="N29" s="95" t="str">
        <f t="shared" si="7"/>
        <v/>
      </c>
    </row>
    <row r="30" spans="2:14" s="12" customFormat="1" ht="24.95" customHeight="1" x14ac:dyDescent="0.15">
      <c r="B30" s="44"/>
      <c r="C30" s="45"/>
      <c r="D30" s="156" t="str">
        <f>IFERROR(INDEX('【請求サービスコード】(R7.4~)'!$A$3:$C$340,MATCH(F30,'【請求サービスコード】(R7.4~)'!$A$3:$A$340,0),2),"")</f>
        <v/>
      </c>
      <c r="E30" s="157"/>
      <c r="F30" s="47"/>
      <c r="G30" s="151" t="str">
        <f>IFERROR(INDEX('【請求サービスコード】(R7.4~)'!$A$3:$C$340,MATCH(F30,'【請求サービスコード】(R7.4~)'!$A$3:$A$340,0),3),"")</f>
        <v/>
      </c>
      <c r="H30" s="48"/>
      <c r="I30" s="152" t="str">
        <f t="shared" si="6"/>
        <v/>
      </c>
      <c r="J30" s="50"/>
      <c r="K30" s="51"/>
      <c r="L30" s="52"/>
      <c r="M30" s="94" t="str">
        <f>IFERROR(INDEX('【請求サービスコード】(R7.4~)'!$F$3:$H$10,MATCH(F30,'【請求サービスコード】(R7.4~)'!$F$3:$F$10,0),3),"")</f>
        <v/>
      </c>
      <c r="N30" s="95" t="str">
        <f t="shared" si="7"/>
        <v/>
      </c>
    </row>
    <row r="31" spans="2:14" s="12" customFormat="1" ht="24.95" customHeight="1" x14ac:dyDescent="0.15">
      <c r="B31" s="44"/>
      <c r="C31" s="45"/>
      <c r="D31" s="156" t="str">
        <f>IFERROR(INDEX('【請求サービスコード】(R7.4~)'!$A$3:$C$340,MATCH(F31,'【請求サービスコード】(R7.4~)'!$A$3:$A$340,0),2),"")</f>
        <v/>
      </c>
      <c r="E31" s="157"/>
      <c r="F31" s="47"/>
      <c r="G31" s="151" t="str">
        <f>IFERROR(INDEX('【請求サービスコード】(R7.4~)'!$A$3:$C$340,MATCH(F31,'【請求サービスコード】(R7.4~)'!$A$3:$A$340,0),3),"")</f>
        <v/>
      </c>
      <c r="H31" s="48"/>
      <c r="I31" s="152" t="str">
        <f t="shared" si="6"/>
        <v/>
      </c>
      <c r="J31" s="50"/>
      <c r="K31" s="51"/>
      <c r="L31" s="52"/>
      <c r="M31" s="94" t="str">
        <f>IFERROR(INDEX('【請求サービスコード】(R7.4~)'!$F$3:$H$10,MATCH(F31,'【請求サービスコード】(R7.4~)'!$F$3:$F$10,0),3),"")</f>
        <v/>
      </c>
      <c r="N31" s="95" t="str">
        <f t="shared" si="7"/>
        <v/>
      </c>
    </row>
    <row r="32" spans="2:14" s="12" customFormat="1" ht="24.95" customHeight="1" x14ac:dyDescent="0.15">
      <c r="B32" s="44"/>
      <c r="C32" s="45"/>
      <c r="D32" s="156" t="str">
        <f>IFERROR(INDEX('【請求サービスコード】(R7.4~)'!$A$3:$C$340,MATCH(F32,'【請求サービスコード】(R7.4~)'!$A$3:$A$340,0),2),"")</f>
        <v/>
      </c>
      <c r="E32" s="157"/>
      <c r="F32" s="47"/>
      <c r="G32" s="151" t="str">
        <f>IFERROR(INDEX('【請求サービスコード】(R7.4~)'!$A$3:$C$340,MATCH(F32,'【請求サービスコード】(R7.4~)'!$A$3:$A$340,0),3),"")</f>
        <v/>
      </c>
      <c r="H32" s="48"/>
      <c r="I32" s="152" t="str">
        <f t="shared" si="6"/>
        <v/>
      </c>
      <c r="J32" s="50"/>
      <c r="K32" s="51"/>
      <c r="L32" s="52"/>
      <c r="M32" s="94" t="str">
        <f>IFERROR(INDEX('【請求サービスコード】(R7.4~)'!$F$3:$H$10,MATCH(F32,'【請求サービスコード】(R7.4~)'!$F$3:$F$10,0),3),"")</f>
        <v/>
      </c>
      <c r="N32" s="95" t="str">
        <f t="shared" si="7"/>
        <v/>
      </c>
    </row>
    <row r="33" spans="2:14" s="12" customFormat="1" ht="24.95" customHeight="1" x14ac:dyDescent="0.15">
      <c r="B33" s="44"/>
      <c r="C33" s="45"/>
      <c r="D33" s="156" t="str">
        <f>IFERROR(INDEX('【請求サービスコード】(R7.4~)'!$A$3:$C$340,MATCH(F33,'【請求サービスコード】(R7.4~)'!$A$3:$A$340,0),2),"")</f>
        <v/>
      </c>
      <c r="E33" s="157"/>
      <c r="F33" s="47"/>
      <c r="G33" s="151" t="str">
        <f>IFERROR(INDEX('【請求サービスコード】(R7.4~)'!$A$3:$C$340,MATCH(F33,'【請求サービスコード】(R7.4~)'!$A$3:$A$340,0),3),"")</f>
        <v/>
      </c>
      <c r="H33" s="48"/>
      <c r="I33" s="152" t="str">
        <f t="shared" si="6"/>
        <v/>
      </c>
      <c r="J33" s="50"/>
      <c r="K33" s="51"/>
      <c r="L33" s="52"/>
      <c r="M33" s="94" t="str">
        <f>IFERROR(INDEX('【請求サービスコード】(R7.4~)'!$F$3:$H$10,MATCH(F33,'【請求サービスコード】(R7.4~)'!$F$3:$F$10,0),3),"")</f>
        <v/>
      </c>
      <c r="N33" s="95" t="str">
        <f t="shared" si="7"/>
        <v/>
      </c>
    </row>
    <row r="34" spans="2:14" s="12" customFormat="1" ht="24.95" customHeight="1" x14ac:dyDescent="0.15">
      <c r="B34" s="44"/>
      <c r="C34" s="45"/>
      <c r="D34" s="156" t="str">
        <f>IFERROR(INDEX('【請求サービスコード】(R7.4~)'!$A$3:$C$340,MATCH(F34,'【請求サービスコード】(R7.4~)'!$A$3:$A$340,0),2),"")</f>
        <v/>
      </c>
      <c r="E34" s="157"/>
      <c r="F34" s="47"/>
      <c r="G34" s="151" t="str">
        <f>IFERROR(INDEX('【請求サービスコード】(R7.4~)'!$A$3:$C$340,MATCH(F34,'【請求サービスコード】(R7.4~)'!$A$3:$A$340,0),3),"")</f>
        <v/>
      </c>
      <c r="H34" s="48"/>
      <c r="I34" s="152" t="str">
        <f t="shared" si="6"/>
        <v/>
      </c>
      <c r="J34" s="50"/>
      <c r="K34" s="51"/>
      <c r="L34" s="52"/>
      <c r="M34" s="94" t="str">
        <f>IFERROR(INDEX('【請求サービスコード】(R7.4~)'!$F$3:$H$10,MATCH(F34,'【請求サービスコード】(R7.4~)'!$F$3:$F$10,0),3),"")</f>
        <v/>
      </c>
      <c r="N34" s="95" t="str">
        <f t="shared" si="7"/>
        <v/>
      </c>
    </row>
    <row r="35" spans="2:14" s="12" customFormat="1" ht="24.95" customHeight="1" x14ac:dyDescent="0.15">
      <c r="B35" s="44"/>
      <c r="C35" s="45"/>
      <c r="D35" s="156" t="str">
        <f>IFERROR(INDEX('【請求サービスコード】(R7.4~)'!$A$3:$C$340,MATCH(F35,'【請求サービスコード】(R7.4~)'!$A$3:$A$340,0),2),"")</f>
        <v/>
      </c>
      <c r="E35" s="157"/>
      <c r="F35" s="47"/>
      <c r="G35" s="151" t="str">
        <f>IFERROR(INDEX('【請求サービスコード】(R7.4~)'!$A$3:$C$340,MATCH(F35,'【請求サービスコード】(R7.4~)'!$A$3:$A$340,0),3),"")</f>
        <v/>
      </c>
      <c r="H35" s="48"/>
      <c r="I35" s="152" t="str">
        <f t="shared" si="6"/>
        <v/>
      </c>
      <c r="J35" s="50"/>
      <c r="K35" s="51"/>
      <c r="L35" s="52"/>
      <c r="M35" s="94" t="str">
        <f>IFERROR(INDEX('【請求サービスコード】(R7.4~)'!$F$3:$H$10,MATCH(F35,'【請求サービスコード】(R7.4~)'!$F$3:$F$10,0),3),"")</f>
        <v/>
      </c>
      <c r="N35" s="95" t="str">
        <f t="shared" si="7"/>
        <v/>
      </c>
    </row>
    <row r="36" spans="2:14" s="12" customFormat="1" ht="24.95" customHeight="1" x14ac:dyDescent="0.15">
      <c r="B36" s="44"/>
      <c r="C36" s="45"/>
      <c r="D36" s="156" t="str">
        <f>IFERROR(INDEX('【請求サービスコード】(R7.4~)'!$A$3:$C$340,MATCH(F36,'【請求サービスコード】(R7.4~)'!$A$3:$A$340,0),2),"")</f>
        <v/>
      </c>
      <c r="E36" s="157"/>
      <c r="F36" s="47"/>
      <c r="G36" s="151" t="str">
        <f>IFERROR(INDEX('【請求サービスコード】(R7.4~)'!$A$3:$C$340,MATCH(F36,'【請求サービスコード】(R7.4~)'!$A$3:$A$340,0),3),"")</f>
        <v/>
      </c>
      <c r="H36" s="48"/>
      <c r="I36" s="152" t="str">
        <f t="shared" si="6"/>
        <v/>
      </c>
      <c r="J36" s="55"/>
      <c r="K36" s="51"/>
      <c r="L36" s="56"/>
      <c r="M36" s="94" t="str">
        <f>IFERROR(INDEX('【請求サービスコード】(R7.4~)'!$F$3:$H$10,MATCH(F36,'【請求サービスコード】(R7.4~)'!$F$3:$F$10,0),3),"")</f>
        <v/>
      </c>
      <c r="N36" s="95" t="str">
        <f t="shared" si="7"/>
        <v/>
      </c>
    </row>
    <row r="37" spans="2:14" s="12" customFormat="1" ht="24.95" customHeight="1" x14ac:dyDescent="0.15">
      <c r="B37" s="44"/>
      <c r="C37" s="45"/>
      <c r="D37" s="156" t="str">
        <f>IFERROR(INDEX('【請求サービスコード】(R7.4~)'!$A$3:$C$340,MATCH(F37,'【請求サービスコード】(R7.4~)'!$A$3:$A$340,0),2),"")</f>
        <v/>
      </c>
      <c r="E37" s="157"/>
      <c r="F37" s="47"/>
      <c r="G37" s="151" t="str">
        <f>IFERROR(INDEX('【請求サービスコード】(R7.4~)'!$A$3:$C$340,MATCH(F37,'【請求サービスコード】(R7.4~)'!$A$3:$A$340,0),3),"")</f>
        <v/>
      </c>
      <c r="H37" s="48"/>
      <c r="I37" s="152" t="str">
        <f t="shared" si="6"/>
        <v/>
      </c>
      <c r="J37" s="55"/>
      <c r="K37" s="57"/>
      <c r="L37" s="56"/>
      <c r="M37" s="94" t="str">
        <f>IFERROR(INDEX('【請求サービスコード】(R7.4~)'!$F$3:$H$10,MATCH(F37,'【請求サービスコード】(R7.4~)'!$F$3:$F$10,0),3),"")</f>
        <v/>
      </c>
      <c r="N37" s="95" t="str">
        <f t="shared" si="7"/>
        <v/>
      </c>
    </row>
    <row r="38" spans="2:14" s="12" customFormat="1" ht="24.95" customHeight="1" x14ac:dyDescent="0.15">
      <c r="B38" s="44"/>
      <c r="C38" s="45"/>
      <c r="D38" s="156" t="str">
        <f>IFERROR(INDEX('【請求サービスコード】(R7.4~)'!$A$3:$C$340,MATCH(F38,'【請求サービスコード】(R7.4~)'!$A$3:$A$340,0),2),"")</f>
        <v/>
      </c>
      <c r="E38" s="157"/>
      <c r="F38" s="47"/>
      <c r="G38" s="151" t="str">
        <f>IFERROR(INDEX('【請求サービスコード】(R7.4~)'!$A$3:$C$340,MATCH(F38,'【請求サービスコード】(R7.4~)'!$A$3:$A$340,0),3),"")</f>
        <v/>
      </c>
      <c r="H38" s="48"/>
      <c r="I38" s="152" t="str">
        <f t="shared" si="6"/>
        <v/>
      </c>
      <c r="J38" s="55"/>
      <c r="K38" s="58"/>
      <c r="L38" s="56"/>
      <c r="M38" s="94" t="str">
        <f>IFERROR(INDEX('【請求サービスコード】(R7.4~)'!$F$3:$H$10,MATCH(F38,'【請求サービスコード】(R7.4~)'!$F$3:$F$10,0),3),"")</f>
        <v/>
      </c>
      <c r="N38" s="95" t="str">
        <f t="shared" si="7"/>
        <v/>
      </c>
    </row>
    <row r="39" spans="2:14" s="12" customFormat="1" ht="24.95" customHeight="1" x14ac:dyDescent="0.15">
      <c r="B39" s="44"/>
      <c r="C39" s="45"/>
      <c r="D39" s="156" t="str">
        <f>IFERROR(INDEX('【請求サービスコード】(R7.4~)'!$A$3:$C$340,MATCH(F39,'【請求サービスコード】(R7.4~)'!$A$3:$A$340,0),2),"")</f>
        <v/>
      </c>
      <c r="E39" s="157"/>
      <c r="F39" s="47"/>
      <c r="G39" s="151" t="str">
        <f>IFERROR(INDEX('【請求サービスコード】(R7.4~)'!$A$3:$C$340,MATCH(F39,'【請求サービスコード】(R7.4~)'!$A$3:$A$340,0),3),"")</f>
        <v/>
      </c>
      <c r="H39" s="48"/>
      <c r="I39" s="152" t="str">
        <f t="shared" si="6"/>
        <v/>
      </c>
      <c r="J39" s="55"/>
      <c r="K39" s="58"/>
      <c r="L39" s="56"/>
      <c r="M39" s="94" t="str">
        <f>IFERROR(INDEX('【請求サービスコード】(R7.4~)'!$F$3:$H$10,MATCH(F39,'【請求サービスコード】(R7.4~)'!$F$3:$F$10,0),3),"")</f>
        <v/>
      </c>
      <c r="N39" s="95" t="str">
        <f t="shared" si="7"/>
        <v/>
      </c>
    </row>
    <row r="40" spans="2:14" s="12" customFormat="1" ht="24.95" customHeight="1" x14ac:dyDescent="0.15">
      <c r="B40" s="44"/>
      <c r="C40" s="45"/>
      <c r="D40" s="156" t="str">
        <f>IFERROR(INDEX('【請求サービスコード】(R7.4~)'!$A$3:$C$340,MATCH(F40,'【請求サービスコード】(R7.4~)'!$A$3:$A$340,0),2),"")</f>
        <v/>
      </c>
      <c r="E40" s="157"/>
      <c r="F40" s="47"/>
      <c r="G40" s="151" t="str">
        <f>IFERROR(INDEX('【請求サービスコード】(R7.4~)'!$A$3:$C$340,MATCH(F40,'【請求サービスコード】(R7.4~)'!$A$3:$A$340,0),3),"")</f>
        <v/>
      </c>
      <c r="H40" s="48"/>
      <c r="I40" s="152" t="str">
        <f t="shared" si="6"/>
        <v/>
      </c>
      <c r="J40" s="55"/>
      <c r="K40" s="58"/>
      <c r="L40" s="56"/>
      <c r="M40" s="94" t="str">
        <f>IFERROR(INDEX('【請求サービスコード】(R7.4~)'!$F$3:$H$10,MATCH(F40,'【請求サービスコード】(R7.4~)'!$F$3:$F$10,0),3),"")</f>
        <v/>
      </c>
      <c r="N40" s="95" t="str">
        <f t="shared" si="7"/>
        <v/>
      </c>
    </row>
    <row r="41" spans="2:14" s="12" customFormat="1" ht="24.95" customHeight="1" x14ac:dyDescent="0.15">
      <c r="B41" s="44"/>
      <c r="C41" s="45"/>
      <c r="D41" s="156" t="str">
        <f>IFERROR(INDEX('【請求サービスコード】(R7.4~)'!$A$3:$C$340,MATCH(F41,'【請求サービスコード】(R7.4~)'!$A$3:$A$340,0),2),"")</f>
        <v/>
      </c>
      <c r="E41" s="157"/>
      <c r="F41" s="47"/>
      <c r="G41" s="151" t="str">
        <f>IFERROR(INDEX('【請求サービスコード】(R7.4~)'!$A$3:$C$340,MATCH(F41,'【請求サービスコード】(R7.4~)'!$A$3:$A$340,0),3),"")</f>
        <v/>
      </c>
      <c r="H41" s="48"/>
      <c r="I41" s="152" t="str">
        <f t="shared" si="6"/>
        <v/>
      </c>
      <c r="J41" s="55"/>
      <c r="K41" s="59"/>
      <c r="L41" s="56"/>
      <c r="M41" s="94" t="str">
        <f>IFERROR(INDEX('【請求サービスコード】(R7.4~)'!$F$3:$H$10,MATCH(F41,'【請求サービスコード】(R7.4~)'!$F$3:$F$10,0),3),"")</f>
        <v/>
      </c>
      <c r="N41" s="95" t="str">
        <f t="shared" si="7"/>
        <v/>
      </c>
    </row>
    <row r="42" spans="2:14" s="12" customFormat="1" ht="24.95" customHeight="1" x14ac:dyDescent="0.15">
      <c r="B42" s="44"/>
      <c r="C42" s="45"/>
      <c r="D42" s="156" t="str">
        <f>IFERROR(INDEX('【請求サービスコード】(R7.4~)'!$A$3:$C$340,MATCH(F42,'【請求サービスコード】(R7.4~)'!$A$3:$A$340,0),2),"")</f>
        <v/>
      </c>
      <c r="E42" s="157"/>
      <c r="F42" s="47"/>
      <c r="G42" s="151" t="str">
        <f>IFERROR(INDEX('【請求サービスコード】(R7.4~)'!$A$3:$C$340,MATCH(F42,'【請求サービスコード】(R7.4~)'!$A$3:$A$340,0),3),"")</f>
        <v/>
      </c>
      <c r="H42" s="48"/>
      <c r="I42" s="152" t="str">
        <f t="shared" si="6"/>
        <v/>
      </c>
      <c r="J42" s="55"/>
      <c r="K42" s="59"/>
      <c r="L42" s="56"/>
      <c r="M42" s="94" t="str">
        <f>IFERROR(INDEX('【請求サービスコード】(R7.4~)'!$F$3:$H$10,MATCH(F42,'【請求サービスコード】(R7.4~)'!$F$3:$F$10,0),3),"")</f>
        <v/>
      </c>
      <c r="N42" s="95" t="str">
        <f t="shared" si="7"/>
        <v/>
      </c>
    </row>
    <row r="43" spans="2:14" s="12" customFormat="1" ht="24.95" customHeight="1" x14ac:dyDescent="0.15">
      <c r="B43" s="44"/>
      <c r="C43" s="45"/>
      <c r="D43" s="156" t="str">
        <f>IFERROR(INDEX('【請求サービスコード】(R7.4~)'!$A$3:$C$340,MATCH(F43,'【請求サービスコード】(R7.4~)'!$A$3:$A$340,0),2),"")</f>
        <v/>
      </c>
      <c r="E43" s="157"/>
      <c r="F43" s="47"/>
      <c r="G43" s="151" t="str">
        <f>IFERROR(INDEX('【請求サービスコード】(R7.4~)'!$A$3:$C$340,MATCH(F43,'【請求サービスコード】(R7.4~)'!$A$3:$A$340,0),3),"")</f>
        <v/>
      </c>
      <c r="H43" s="48"/>
      <c r="I43" s="152" t="str">
        <f t="shared" si="6"/>
        <v/>
      </c>
      <c r="J43" s="55"/>
      <c r="K43" s="59"/>
      <c r="L43" s="56"/>
      <c r="M43" s="94" t="str">
        <f>IFERROR(INDEX('【請求サービスコード】(R7.4~)'!$F$3:$H$10,MATCH(F43,'【請求サービスコード】(R7.4~)'!$F$3:$F$10,0),3),"")</f>
        <v/>
      </c>
      <c r="N43" s="95" t="str">
        <f t="shared" si="7"/>
        <v/>
      </c>
    </row>
    <row r="44" spans="2:14" s="12" customFormat="1" ht="24.95" customHeight="1" x14ac:dyDescent="0.15">
      <c r="B44" s="44"/>
      <c r="C44" s="45"/>
      <c r="D44" s="156" t="str">
        <f>IFERROR(INDEX('【請求サービスコード】(R7.4~)'!$A$3:$C$340,MATCH(F44,'【請求サービスコード】(R7.4~)'!$A$3:$A$340,0),2),"")</f>
        <v/>
      </c>
      <c r="E44" s="157"/>
      <c r="F44" s="47"/>
      <c r="G44" s="151" t="str">
        <f>IFERROR(INDEX('【請求サービスコード】(R7.4~)'!$A$3:$C$340,MATCH(F44,'【請求サービスコード】(R7.4~)'!$A$3:$A$340,0),3),"")</f>
        <v/>
      </c>
      <c r="H44" s="48"/>
      <c r="I44" s="152" t="str">
        <f t="shared" si="6"/>
        <v/>
      </c>
      <c r="J44" s="55"/>
      <c r="K44" s="59"/>
      <c r="L44" s="56"/>
      <c r="M44" s="94" t="str">
        <f>IFERROR(INDEX('【請求サービスコード】(R7.4~)'!$F$3:$H$10,MATCH(F44,'【請求サービスコード】(R7.4~)'!$F$3:$F$10,0),3),"")</f>
        <v/>
      </c>
      <c r="N44" s="95" t="str">
        <f t="shared" si="7"/>
        <v/>
      </c>
    </row>
    <row r="45" spans="2:14" s="12" customFormat="1" ht="24.95" customHeight="1" x14ac:dyDescent="0.15">
      <c r="B45" s="44"/>
      <c r="C45" s="45"/>
      <c r="D45" s="156" t="str">
        <f>IFERROR(INDEX('【請求サービスコード】(R7.4~)'!$A$3:$C$340,MATCH(F45,'【請求サービスコード】(R7.4~)'!$A$3:$A$340,0),2),"")</f>
        <v/>
      </c>
      <c r="E45" s="157"/>
      <c r="F45" s="47"/>
      <c r="G45" s="151" t="str">
        <f>IFERROR(INDEX('【請求サービスコード】(R7.4~)'!$A$3:$C$340,MATCH(F45,'【請求サービスコード】(R7.4~)'!$A$3:$A$340,0),3),"")</f>
        <v/>
      </c>
      <c r="H45" s="48"/>
      <c r="I45" s="152" t="str">
        <f t="shared" si="6"/>
        <v/>
      </c>
      <c r="J45" s="55"/>
      <c r="K45" s="59"/>
      <c r="L45" s="56"/>
      <c r="M45" s="94" t="str">
        <f>IFERROR(INDEX('【請求サービスコード】(R7.4~)'!$F$3:$H$10,MATCH(F45,'【請求サービスコード】(R7.4~)'!$F$3:$F$10,0),3),"")</f>
        <v/>
      </c>
      <c r="N45" s="95" t="str">
        <f t="shared" si="7"/>
        <v/>
      </c>
    </row>
    <row r="46" spans="2:14" s="12" customFormat="1" ht="24.95" customHeight="1" x14ac:dyDescent="0.15">
      <c r="B46" s="44"/>
      <c r="C46" s="45"/>
      <c r="D46" s="156" t="str">
        <f>IFERROR(INDEX('【請求サービスコード】(R7.4~)'!$A$3:$C$340,MATCH(F46,'【請求サービスコード】(R7.4~)'!$A$3:$A$340,0),2),"")</f>
        <v/>
      </c>
      <c r="E46" s="157"/>
      <c r="F46" s="47"/>
      <c r="G46" s="151" t="str">
        <f>IFERROR(INDEX('【請求サービスコード】(R7.4~)'!$A$3:$C$340,MATCH(F46,'【請求サービスコード】(R7.4~)'!$A$3:$A$340,0),3),"")</f>
        <v/>
      </c>
      <c r="H46" s="48"/>
      <c r="I46" s="152" t="str">
        <f t="shared" si="6"/>
        <v/>
      </c>
      <c r="J46" s="55"/>
      <c r="K46" s="59"/>
      <c r="L46" s="56"/>
      <c r="M46" s="94" t="str">
        <f>IFERROR(INDEX('【請求サービスコード】(R7.4~)'!$F$3:$H$10,MATCH(F46,'【請求サービスコード】(R7.4~)'!$F$3:$F$10,0),3),"")</f>
        <v/>
      </c>
      <c r="N46" s="95" t="str">
        <f t="shared" si="7"/>
        <v/>
      </c>
    </row>
    <row r="47" spans="2:14" s="12" customFormat="1" ht="24.95" customHeight="1" x14ac:dyDescent="0.15">
      <c r="B47" s="44"/>
      <c r="C47" s="45"/>
      <c r="D47" s="156" t="str">
        <f>IFERROR(INDEX('【請求サービスコード】(R7.4~)'!$A$3:$C$340,MATCH(F47,'【請求サービスコード】(R7.4~)'!$A$3:$A$340,0),2),"")</f>
        <v/>
      </c>
      <c r="E47" s="157"/>
      <c r="F47" s="47"/>
      <c r="G47" s="151" t="str">
        <f>IFERROR(INDEX('【請求サービスコード】(R7.4~)'!$A$3:$C$340,MATCH(F47,'【請求サービスコード】(R7.4~)'!$A$3:$A$340,0),3),"")</f>
        <v/>
      </c>
      <c r="H47" s="48"/>
      <c r="I47" s="152" t="str">
        <f t="shared" si="6"/>
        <v/>
      </c>
      <c r="J47" s="55"/>
      <c r="K47" s="59"/>
      <c r="L47" s="56"/>
      <c r="M47" s="94" t="str">
        <f>IFERROR(INDEX('【請求サービスコード】(R7.4~)'!$F$3:$H$10,MATCH(F47,'【請求サービスコード】(R7.4~)'!$F$3:$F$10,0),3),"")</f>
        <v/>
      </c>
      <c r="N47" s="95" t="str">
        <f t="shared" si="7"/>
        <v/>
      </c>
    </row>
    <row r="48" spans="2:14" s="12" customFormat="1" ht="24.95" customHeight="1" x14ac:dyDescent="0.15">
      <c r="B48" s="44"/>
      <c r="C48" s="45"/>
      <c r="D48" s="156" t="str">
        <f>IFERROR(INDEX('【請求サービスコード】(R7.4~)'!$A$3:$C$340,MATCH(F48,'【請求サービスコード】(R7.4~)'!$A$3:$A$340,0),2),"")</f>
        <v/>
      </c>
      <c r="E48" s="157"/>
      <c r="F48" s="47"/>
      <c r="G48" s="151" t="str">
        <f>IFERROR(INDEX('【請求サービスコード】(R7.4~)'!$A$3:$C$340,MATCH(F48,'【請求サービスコード】(R7.4~)'!$A$3:$A$340,0),3),"")</f>
        <v/>
      </c>
      <c r="H48" s="48"/>
      <c r="I48" s="152" t="str">
        <f t="shared" si="6"/>
        <v/>
      </c>
      <c r="J48" s="55"/>
      <c r="K48" s="59"/>
      <c r="L48" s="56"/>
      <c r="M48" s="94" t="str">
        <f>IFERROR(INDEX('【請求サービスコード】(R7.4~)'!$F$3:$H$10,MATCH(F48,'【請求サービスコード】(R7.4~)'!$F$3:$F$10,0),3),"")</f>
        <v/>
      </c>
      <c r="N48" s="95" t="str">
        <f t="shared" si="7"/>
        <v/>
      </c>
    </row>
    <row r="49" spans="2:14" s="12" customFormat="1" ht="24.95" customHeight="1" x14ac:dyDescent="0.15">
      <c r="B49" s="44"/>
      <c r="C49" s="45"/>
      <c r="D49" s="156" t="str">
        <f>IFERROR(INDEX('【請求サービスコード】(R7.4~)'!$A$3:$C$340,MATCH(F49,'【請求サービスコード】(R7.4~)'!$A$3:$A$340,0),2),"")</f>
        <v/>
      </c>
      <c r="E49" s="157"/>
      <c r="F49" s="47"/>
      <c r="G49" s="151" t="str">
        <f>IFERROR(INDEX('【請求サービスコード】(R7.4~)'!$A$3:$C$340,MATCH(F49,'【請求サービスコード】(R7.4~)'!$A$3:$A$340,0),3),"")</f>
        <v/>
      </c>
      <c r="H49" s="48"/>
      <c r="I49" s="152" t="str">
        <f t="shared" si="6"/>
        <v/>
      </c>
      <c r="J49" s="55"/>
      <c r="K49" s="59"/>
      <c r="L49" s="56"/>
      <c r="M49" s="94" t="str">
        <f>IFERROR(INDEX('【請求サービスコード】(R7.4~)'!$F$3:$H$10,MATCH(F49,'【請求サービスコード】(R7.4~)'!$F$3:$F$10,0),3),"")</f>
        <v/>
      </c>
      <c r="N49" s="95" t="str">
        <f t="shared" si="7"/>
        <v/>
      </c>
    </row>
    <row r="50" spans="2:14" s="12" customFormat="1" ht="24.95" customHeight="1" x14ac:dyDescent="0.15">
      <c r="B50" s="44"/>
      <c r="C50" s="45"/>
      <c r="D50" s="156" t="str">
        <f>IFERROR(INDEX('【請求サービスコード】(R7.4~)'!$A$3:$C$340,MATCH(F50,'【請求サービスコード】(R7.4~)'!$A$3:$A$340,0),2),"")</f>
        <v/>
      </c>
      <c r="E50" s="157"/>
      <c r="F50" s="47"/>
      <c r="G50" s="151" t="str">
        <f>IFERROR(INDEX('【請求サービスコード】(R7.4~)'!$A$3:$C$340,MATCH(F50,'【請求サービスコード】(R7.4~)'!$A$3:$A$340,0),3),"")</f>
        <v/>
      </c>
      <c r="H50" s="48"/>
      <c r="I50" s="152" t="str">
        <f t="shared" si="6"/>
        <v/>
      </c>
      <c r="J50" s="55"/>
      <c r="K50" s="59"/>
      <c r="L50" s="56"/>
      <c r="M50" s="94" t="str">
        <f>IFERROR(INDEX('【請求サービスコード】(R7.4~)'!$F$3:$H$10,MATCH(F50,'【請求サービスコード】(R7.4~)'!$F$3:$F$10,0),3),"")</f>
        <v/>
      </c>
      <c r="N50" s="95" t="str">
        <f t="shared" si="7"/>
        <v/>
      </c>
    </row>
    <row r="51" spans="2:14" s="12" customFormat="1" ht="24.95" customHeight="1" x14ac:dyDescent="0.15">
      <c r="B51" s="44"/>
      <c r="C51" s="45"/>
      <c r="D51" s="156" t="str">
        <f>IFERROR(INDEX('【請求サービスコード】(R7.4~)'!$A$3:$C$340,MATCH(F51,'【請求サービスコード】(R7.4~)'!$A$3:$A$340,0),2),"")</f>
        <v/>
      </c>
      <c r="E51" s="157"/>
      <c r="F51" s="47"/>
      <c r="G51" s="151" t="str">
        <f>IFERROR(INDEX('【請求サービスコード】(R7.4~)'!$A$3:$C$340,MATCH(F51,'【請求サービスコード】(R7.4~)'!$A$3:$A$340,0),3),"")</f>
        <v/>
      </c>
      <c r="H51" s="48"/>
      <c r="I51" s="152" t="str">
        <f t="shared" si="6"/>
        <v/>
      </c>
      <c r="J51" s="55"/>
      <c r="K51" s="59"/>
      <c r="L51" s="56"/>
      <c r="M51" s="94" t="str">
        <f>IFERROR(INDEX('【請求サービスコード】(R7.4~)'!$F$3:$H$10,MATCH(F51,'【請求サービスコード】(R7.4~)'!$F$3:$F$10,0),3),"")</f>
        <v/>
      </c>
      <c r="N51" s="95" t="str">
        <f t="shared" si="7"/>
        <v/>
      </c>
    </row>
    <row r="52" spans="2:14" s="12" customFormat="1" ht="24.95" customHeight="1" x14ac:dyDescent="0.15">
      <c r="B52" s="44"/>
      <c r="C52" s="45"/>
      <c r="D52" s="156" t="str">
        <f>IFERROR(INDEX('【請求サービスコード】(R7.4~)'!$A$3:$C$340,MATCH(F52,'【請求サービスコード】(R7.4~)'!$A$3:$A$340,0),2),"")</f>
        <v/>
      </c>
      <c r="E52" s="157"/>
      <c r="F52" s="47"/>
      <c r="G52" s="151" t="str">
        <f>IFERROR(INDEX('【請求サービスコード】(R7.4~)'!$A$3:$C$340,MATCH(F52,'【請求サービスコード】(R7.4~)'!$A$3:$A$340,0),3),"")</f>
        <v/>
      </c>
      <c r="H52" s="48"/>
      <c r="I52" s="152" t="str">
        <f t="shared" si="6"/>
        <v/>
      </c>
      <c r="J52" s="50"/>
      <c r="K52" s="51"/>
      <c r="L52" s="52"/>
      <c r="M52" s="94" t="str">
        <f>IFERROR(INDEX('【請求サービスコード】(R7.4~)'!$F$3:$H$10,MATCH(F52,'【請求サービスコード】(R7.4~)'!$F$3:$F$10,0),3),"")</f>
        <v/>
      </c>
      <c r="N52" s="95" t="str">
        <f t="shared" si="7"/>
        <v/>
      </c>
    </row>
    <row r="53" spans="2:14" s="12" customFormat="1" ht="24.95" customHeight="1" x14ac:dyDescent="0.15">
      <c r="B53" s="44"/>
      <c r="C53" s="45"/>
      <c r="D53" s="156" t="str">
        <f>IFERROR(INDEX('【請求サービスコード】(R7.4~)'!$A$3:$C$340,MATCH(F53,'【請求サービスコード】(R7.4~)'!$A$3:$A$340,0),2),"")</f>
        <v/>
      </c>
      <c r="E53" s="157"/>
      <c r="F53" s="47"/>
      <c r="G53" s="151" t="str">
        <f>IFERROR(INDEX('【請求サービスコード】(R7.4~)'!$A$3:$C$340,MATCH(F53,'【請求サービスコード】(R7.4~)'!$A$3:$A$340,0),3),"")</f>
        <v/>
      </c>
      <c r="H53" s="48"/>
      <c r="I53" s="152" t="str">
        <f t="shared" si="6"/>
        <v/>
      </c>
      <c r="J53" s="50"/>
      <c r="K53" s="51"/>
      <c r="L53" s="52"/>
      <c r="M53" s="94" t="str">
        <f>IFERROR(INDEX('【請求サービスコード】(R7.4~)'!$F$3:$H$10,MATCH(F53,'【請求サービスコード】(R7.4~)'!$F$3:$F$10,0),3),"")</f>
        <v/>
      </c>
      <c r="N53" s="95" t="str">
        <f t="shared" si="7"/>
        <v/>
      </c>
    </row>
    <row r="54" spans="2:14" s="12" customFormat="1" ht="24.95" customHeight="1" x14ac:dyDescent="0.15">
      <c r="B54" s="44"/>
      <c r="C54" s="45"/>
      <c r="D54" s="156" t="str">
        <f>IFERROR(INDEX('【請求サービスコード】(R7.4~)'!$A$3:$C$340,MATCH(F54,'【請求サービスコード】(R7.4~)'!$A$3:$A$340,0),2),"")</f>
        <v/>
      </c>
      <c r="E54" s="157"/>
      <c r="F54" s="47"/>
      <c r="G54" s="151" t="str">
        <f>IFERROR(INDEX('【請求サービスコード】(R7.4~)'!$A$3:$C$340,MATCH(F54,'【請求サービスコード】(R7.4~)'!$A$3:$A$340,0),3),"")</f>
        <v/>
      </c>
      <c r="H54" s="48"/>
      <c r="I54" s="152" t="str">
        <f t="shared" si="6"/>
        <v/>
      </c>
      <c r="J54" s="50"/>
      <c r="K54" s="51"/>
      <c r="L54" s="52"/>
      <c r="M54" s="94" t="str">
        <f>IFERROR(INDEX('【請求サービスコード】(R7.4~)'!$F$3:$H$10,MATCH(F54,'【請求サービスコード】(R7.4~)'!$F$3:$F$10,0),3),"")</f>
        <v/>
      </c>
      <c r="N54" s="95" t="str">
        <f t="shared" si="7"/>
        <v/>
      </c>
    </row>
    <row r="55" spans="2:14" s="12" customFormat="1" ht="24.95" customHeight="1" x14ac:dyDescent="0.15">
      <c r="B55" s="44"/>
      <c r="C55" s="45"/>
      <c r="D55" s="156" t="str">
        <f>IFERROR(INDEX('【請求サービスコード】(R7.4~)'!$A$3:$C$340,MATCH(F55,'【請求サービスコード】(R7.4~)'!$A$3:$A$340,0),2),"")</f>
        <v/>
      </c>
      <c r="E55" s="157"/>
      <c r="F55" s="47"/>
      <c r="G55" s="151" t="str">
        <f>IFERROR(INDEX('【請求サービスコード】(R7.4~)'!$A$3:$C$340,MATCH(F55,'【請求サービスコード】(R7.4~)'!$A$3:$A$340,0),3),"")</f>
        <v/>
      </c>
      <c r="H55" s="48"/>
      <c r="I55" s="152" t="str">
        <f t="shared" si="0"/>
        <v/>
      </c>
      <c r="J55" s="55"/>
      <c r="K55" s="58"/>
      <c r="L55" s="56"/>
      <c r="M55" s="94" t="str">
        <f>IFERROR(INDEX('【請求サービスコード】(R7.4~)'!$F$3:$H$10,MATCH(F55,'【請求サービスコード】(R7.4~)'!$F$3:$F$10,0),3),"")</f>
        <v/>
      </c>
      <c r="N55" s="95" t="str">
        <f t="shared" si="1"/>
        <v/>
      </c>
    </row>
    <row r="56" spans="2:14" s="12" customFormat="1" ht="24.95" customHeight="1" x14ac:dyDescent="0.15">
      <c r="B56" s="44"/>
      <c r="C56" s="45"/>
      <c r="D56" s="156" t="str">
        <f>IFERROR(INDEX('【請求サービスコード】(R7.4~)'!$A$3:$C$340,MATCH(F56,'【請求サービスコード】(R7.4~)'!$A$3:$A$340,0),2),"")</f>
        <v/>
      </c>
      <c r="E56" s="157"/>
      <c r="F56" s="47"/>
      <c r="G56" s="151" t="str">
        <f>IFERROR(INDEX('【請求サービスコード】(R7.4~)'!$A$3:$C$340,MATCH(F56,'【請求サービスコード】(R7.4~)'!$A$3:$A$340,0),3),"")</f>
        <v/>
      </c>
      <c r="H56" s="48"/>
      <c r="I56" s="152" t="str">
        <f t="shared" si="0"/>
        <v/>
      </c>
      <c r="J56" s="55"/>
      <c r="K56" s="58"/>
      <c r="L56" s="56"/>
      <c r="M56" s="94" t="str">
        <f>IFERROR(INDEX('【請求サービスコード】(R7.4~)'!$F$3:$H$10,MATCH(F56,'【請求サービスコード】(R7.4~)'!$F$3:$F$10,0),3),"")</f>
        <v/>
      </c>
      <c r="N56" s="95" t="str">
        <f t="shared" si="1"/>
        <v/>
      </c>
    </row>
    <row r="57" spans="2:14" s="12" customFormat="1" ht="24.95" customHeight="1" x14ac:dyDescent="0.15">
      <c r="B57" s="44"/>
      <c r="C57" s="45"/>
      <c r="D57" s="156" t="str">
        <f>IFERROR(INDEX('【請求サービスコード】(R7.4~)'!$A$3:$C$340,MATCH(F57,'【請求サービスコード】(R7.4~)'!$A$3:$A$340,0),2),"")</f>
        <v/>
      </c>
      <c r="E57" s="157"/>
      <c r="F57" s="47"/>
      <c r="G57" s="151" t="str">
        <f>IFERROR(INDEX('【請求サービスコード】(R7.4~)'!$A$3:$C$340,MATCH(F57,'【請求サービスコード】(R7.4~)'!$A$3:$A$340,0),3),"")</f>
        <v/>
      </c>
      <c r="H57" s="48"/>
      <c r="I57" s="152" t="str">
        <f t="shared" si="0"/>
        <v/>
      </c>
      <c r="J57" s="55"/>
      <c r="K57" s="59"/>
      <c r="L57" s="56"/>
      <c r="M57" s="94" t="str">
        <f>IFERROR(INDEX('【請求サービスコード】(R7.4~)'!$F$3:$H$10,MATCH(F57,'【請求サービスコード】(R7.4~)'!$F$3:$F$10,0),3),"")</f>
        <v/>
      </c>
      <c r="N57" s="95" t="str">
        <f t="shared" si="1"/>
        <v/>
      </c>
    </row>
    <row r="58" spans="2:14" s="12" customFormat="1" ht="24.95" customHeight="1" x14ac:dyDescent="0.15">
      <c r="B58" s="44"/>
      <c r="C58" s="45"/>
      <c r="D58" s="156" t="str">
        <f>IFERROR(INDEX('【請求サービスコード】(R7.4~)'!$A$3:$C$340,MATCH(F58,'【請求サービスコード】(R7.4~)'!$A$3:$A$340,0),2),"")</f>
        <v/>
      </c>
      <c r="E58" s="157"/>
      <c r="F58" s="47"/>
      <c r="G58" s="151" t="str">
        <f>IFERROR(INDEX('【請求サービスコード】(R7.4~)'!$A$3:$C$340,MATCH(F58,'【請求サービスコード】(R7.4~)'!$A$3:$A$340,0),3),"")</f>
        <v/>
      </c>
      <c r="H58" s="48"/>
      <c r="I58" s="152" t="str">
        <f t="shared" si="0"/>
        <v/>
      </c>
      <c r="J58" s="55"/>
      <c r="K58" s="59"/>
      <c r="L58" s="56"/>
      <c r="M58" s="94" t="str">
        <f>IFERROR(INDEX('【請求サービスコード】(R7.4~)'!$F$3:$H$10,MATCH(F58,'【請求サービスコード】(R7.4~)'!$F$3:$F$10,0),3),"")</f>
        <v/>
      </c>
      <c r="N58" s="95" t="str">
        <f t="shared" si="1"/>
        <v/>
      </c>
    </row>
    <row r="59" spans="2:14" s="12" customFormat="1" ht="24.95" customHeight="1" x14ac:dyDescent="0.15">
      <c r="B59" s="44"/>
      <c r="C59" s="45"/>
      <c r="D59" s="156" t="str">
        <f>IFERROR(INDEX('【請求サービスコード】(R7.4~)'!$A$3:$C$340,MATCH(F59,'【請求サービスコード】(R7.4~)'!$A$3:$A$340,0),2),"")</f>
        <v/>
      </c>
      <c r="E59" s="157"/>
      <c r="F59" s="47"/>
      <c r="G59" s="151" t="str">
        <f>IFERROR(INDEX('【請求サービスコード】(R7.4~)'!$A$3:$C$340,MATCH(F59,'【請求サービスコード】(R7.4~)'!$A$3:$A$340,0),3),"")</f>
        <v/>
      </c>
      <c r="H59" s="48"/>
      <c r="I59" s="152" t="str">
        <f t="shared" si="0"/>
        <v/>
      </c>
      <c r="J59" s="55"/>
      <c r="K59" s="59"/>
      <c r="L59" s="56"/>
      <c r="M59" s="94" t="str">
        <f>IFERROR(INDEX('【請求サービスコード】(R7.4~)'!$F$3:$H$10,MATCH(F59,'【請求サービスコード】(R7.4~)'!$F$3:$F$10,0),3),"")</f>
        <v/>
      </c>
      <c r="N59" s="95" t="str">
        <f t="shared" si="1"/>
        <v/>
      </c>
    </row>
    <row r="60" spans="2:14" s="12" customFormat="1" ht="24.95" customHeight="1" x14ac:dyDescent="0.15">
      <c r="B60" s="44"/>
      <c r="C60" s="45"/>
      <c r="D60" s="156" t="str">
        <f>IFERROR(INDEX('【請求サービスコード】(R7.4~)'!$A$3:$C$340,MATCH(F60,'【請求サービスコード】(R7.4~)'!$A$3:$A$340,0),2),"")</f>
        <v/>
      </c>
      <c r="E60" s="157"/>
      <c r="F60" s="47"/>
      <c r="G60" s="151" t="str">
        <f>IFERROR(INDEX('【請求サービスコード】(R7.4~)'!$A$3:$C$340,MATCH(F60,'【請求サービスコード】(R7.4~)'!$A$3:$A$340,0),3),"")</f>
        <v/>
      </c>
      <c r="H60" s="48"/>
      <c r="I60" s="152" t="str">
        <f t="shared" si="0"/>
        <v/>
      </c>
      <c r="J60" s="55"/>
      <c r="K60" s="59"/>
      <c r="L60" s="56"/>
      <c r="M60" s="94" t="str">
        <f>IFERROR(INDEX('【請求サービスコード】(R7.4~)'!$F$3:$H$10,MATCH(F60,'【請求サービスコード】(R7.4~)'!$F$3:$F$10,0),3),"")</f>
        <v/>
      </c>
      <c r="N60" s="95" t="str">
        <f t="shared" si="1"/>
        <v/>
      </c>
    </row>
    <row r="61" spans="2:14" s="12" customFormat="1" ht="24.95" customHeight="1" x14ac:dyDescent="0.15">
      <c r="B61" s="44"/>
      <c r="C61" s="45"/>
      <c r="D61" s="156" t="str">
        <f>IFERROR(INDEX('【請求サービスコード】(R7.4~)'!$A$3:$C$340,MATCH(F61,'【請求サービスコード】(R7.4~)'!$A$3:$A$340,0),2),"")</f>
        <v/>
      </c>
      <c r="E61" s="157"/>
      <c r="F61" s="47"/>
      <c r="G61" s="151" t="str">
        <f>IFERROR(INDEX('【請求サービスコード】(R7.4~)'!$A$3:$C$340,MATCH(F61,'【請求サービスコード】(R7.4~)'!$A$3:$A$340,0),3),"")</f>
        <v/>
      </c>
      <c r="H61" s="48"/>
      <c r="I61" s="152" t="str">
        <f t="shared" si="0"/>
        <v/>
      </c>
      <c r="J61" s="55"/>
      <c r="K61" s="59"/>
      <c r="L61" s="56"/>
      <c r="M61" s="94" t="str">
        <f>IFERROR(INDEX('【請求サービスコード】(R7.4~)'!$F$3:$H$10,MATCH(F61,'【請求サービスコード】(R7.4~)'!$F$3:$F$10,0),3),"")</f>
        <v/>
      </c>
      <c r="N61" s="95" t="str">
        <f t="shared" si="1"/>
        <v/>
      </c>
    </row>
    <row r="62" spans="2:14" s="12" customFormat="1" ht="24.95" customHeight="1" x14ac:dyDescent="0.15">
      <c r="B62" s="44"/>
      <c r="C62" s="45"/>
      <c r="D62" s="156" t="str">
        <f>IFERROR(INDEX('【請求サービスコード】(R7.4~)'!$A$3:$C$340,MATCH(F62,'【請求サービスコード】(R7.4~)'!$A$3:$A$340,0),2),"")</f>
        <v/>
      </c>
      <c r="E62" s="157"/>
      <c r="F62" s="47"/>
      <c r="G62" s="151" t="str">
        <f>IFERROR(INDEX('【請求サービスコード】(R7.4~)'!$A$3:$C$340,MATCH(F62,'【請求サービスコード】(R7.4~)'!$A$3:$A$340,0),3),"")</f>
        <v/>
      </c>
      <c r="H62" s="48"/>
      <c r="I62" s="152" t="str">
        <f t="shared" si="0"/>
        <v/>
      </c>
      <c r="J62" s="55"/>
      <c r="K62" s="59"/>
      <c r="L62" s="56"/>
      <c r="M62" s="94" t="str">
        <f>IFERROR(INDEX('【請求サービスコード】(R7.4~)'!$F$3:$H$10,MATCH(F62,'【請求サービスコード】(R7.4~)'!$F$3:$F$10,0),3),"")</f>
        <v/>
      </c>
      <c r="N62" s="95" t="str">
        <f t="shared" si="1"/>
        <v/>
      </c>
    </row>
    <row r="63" spans="2:14" s="12" customFormat="1" ht="24.95" customHeight="1" x14ac:dyDescent="0.15">
      <c r="B63" s="44"/>
      <c r="C63" s="45"/>
      <c r="D63" s="156" t="str">
        <f>IFERROR(INDEX('【請求サービスコード】(R7.4~)'!$A$3:$C$340,MATCH(F63,'【請求サービスコード】(R7.4~)'!$A$3:$A$340,0),2),"")</f>
        <v/>
      </c>
      <c r="E63" s="157"/>
      <c r="F63" s="47"/>
      <c r="G63" s="151" t="str">
        <f>IFERROR(INDEX('【請求サービスコード】(R7.4~)'!$A$3:$C$340,MATCH(F63,'【請求サービスコード】(R7.4~)'!$A$3:$A$340,0),3),"")</f>
        <v/>
      </c>
      <c r="H63" s="48"/>
      <c r="I63" s="152" t="str">
        <f t="shared" si="0"/>
        <v/>
      </c>
      <c r="J63" s="55"/>
      <c r="K63" s="59"/>
      <c r="L63" s="56"/>
      <c r="M63" s="94" t="str">
        <f>IFERROR(INDEX('【請求サービスコード】(R7.4~)'!$F$3:$H$10,MATCH(F63,'【請求サービスコード】(R7.4~)'!$F$3:$F$10,0),3),"")</f>
        <v/>
      </c>
      <c r="N63" s="95" t="str">
        <f t="shared" si="1"/>
        <v/>
      </c>
    </row>
    <row r="64" spans="2:14" s="12" customFormat="1" ht="24.95" customHeight="1" x14ac:dyDescent="0.15">
      <c r="B64" s="44"/>
      <c r="C64" s="45"/>
      <c r="D64" s="156" t="str">
        <f>IFERROR(INDEX('【請求サービスコード】(R7.4~)'!$A$3:$C$340,MATCH(F64,'【請求サービスコード】(R7.4~)'!$A$3:$A$340,0),2),"")</f>
        <v/>
      </c>
      <c r="E64" s="157"/>
      <c r="F64" s="47"/>
      <c r="G64" s="151" t="str">
        <f>IFERROR(INDEX('【請求サービスコード】(R7.4~)'!$A$3:$C$340,MATCH(F64,'【請求サービスコード】(R7.4~)'!$A$3:$A$340,0),3),"")</f>
        <v/>
      </c>
      <c r="H64" s="48"/>
      <c r="I64" s="152" t="str">
        <f t="shared" si="0"/>
        <v/>
      </c>
      <c r="J64" s="55"/>
      <c r="K64" s="59"/>
      <c r="L64" s="56"/>
      <c r="M64" s="94" t="str">
        <f>IFERROR(INDEX('【請求サービスコード】(R7.4~)'!$F$3:$H$10,MATCH(F64,'【請求サービスコード】(R7.4~)'!$F$3:$F$10,0),3),"")</f>
        <v/>
      </c>
      <c r="N64" s="95" t="str">
        <f t="shared" si="1"/>
        <v/>
      </c>
    </row>
    <row r="65" spans="2:14" s="12" customFormat="1" ht="24.95" customHeight="1" x14ac:dyDescent="0.15">
      <c r="B65" s="44"/>
      <c r="C65" s="45"/>
      <c r="D65" s="156" t="str">
        <f>IFERROR(INDEX('【請求サービスコード】(R7.4~)'!$A$3:$C$340,MATCH(F65,'【請求サービスコード】(R7.4~)'!$A$3:$A$340,0),2),"")</f>
        <v/>
      </c>
      <c r="E65" s="157"/>
      <c r="F65" s="47"/>
      <c r="G65" s="151" t="str">
        <f>IFERROR(INDEX('【請求サービスコード】(R7.4~)'!$A$3:$C$340,MATCH(F65,'【請求サービスコード】(R7.4~)'!$A$3:$A$340,0),3),"")</f>
        <v/>
      </c>
      <c r="H65" s="48"/>
      <c r="I65" s="152" t="str">
        <f t="shared" si="0"/>
        <v/>
      </c>
      <c r="J65" s="55"/>
      <c r="K65" s="59"/>
      <c r="L65" s="56"/>
      <c r="M65" s="94" t="str">
        <f>IFERROR(INDEX('【請求サービスコード】(R7.4~)'!$F$3:$H$10,MATCH(F65,'【請求サービスコード】(R7.4~)'!$F$3:$F$10,0),3),"")</f>
        <v/>
      </c>
      <c r="N65" s="95" t="str">
        <f t="shared" si="1"/>
        <v/>
      </c>
    </row>
    <row r="66" spans="2:14" s="12" customFormat="1" ht="24.95" customHeight="1" x14ac:dyDescent="0.15">
      <c r="B66" s="44"/>
      <c r="C66" s="45"/>
      <c r="D66" s="156" t="str">
        <f>IFERROR(INDEX('【請求サービスコード】(R7.4~)'!$A$3:$C$340,MATCH(F66,'【請求サービスコード】(R7.4~)'!$A$3:$A$340,0),2),"")</f>
        <v/>
      </c>
      <c r="E66" s="157"/>
      <c r="F66" s="47"/>
      <c r="G66" s="151" t="str">
        <f>IFERROR(INDEX('【請求サービスコード】(R7.4~)'!$A$3:$C$340,MATCH(F66,'【請求サービスコード】(R7.4~)'!$A$3:$A$340,0),3),"")</f>
        <v/>
      </c>
      <c r="H66" s="48"/>
      <c r="I66" s="152" t="str">
        <f t="shared" si="0"/>
        <v/>
      </c>
      <c r="J66" s="55"/>
      <c r="K66" s="59"/>
      <c r="L66" s="56"/>
      <c r="M66" s="94" t="str">
        <f>IFERROR(INDEX('【請求サービスコード】(R7.4~)'!$F$3:$H$10,MATCH(F66,'【請求サービスコード】(R7.4~)'!$F$3:$F$10,0),3),"")</f>
        <v/>
      </c>
      <c r="N66" s="95" t="str">
        <f t="shared" si="1"/>
        <v/>
      </c>
    </row>
    <row r="67" spans="2:14" s="12" customFormat="1" ht="24.95" customHeight="1" x14ac:dyDescent="0.15">
      <c r="B67" s="44"/>
      <c r="C67" s="45"/>
      <c r="D67" s="156" t="str">
        <f>IFERROR(INDEX('【請求サービスコード】(R7.4~)'!$A$3:$C$340,MATCH(F67,'【請求サービスコード】(R7.4~)'!$A$3:$A$340,0),2),"")</f>
        <v/>
      </c>
      <c r="E67" s="157"/>
      <c r="F67" s="47"/>
      <c r="G67" s="151" t="str">
        <f>IFERROR(INDEX('【請求サービスコード】(R7.4~)'!$A$3:$C$340,MATCH(F67,'【請求サービスコード】(R7.4~)'!$A$3:$A$340,0),3),"")</f>
        <v/>
      </c>
      <c r="H67" s="48"/>
      <c r="I67" s="152" t="str">
        <f t="shared" si="0"/>
        <v/>
      </c>
      <c r="J67" s="55"/>
      <c r="K67" s="59"/>
      <c r="L67" s="56"/>
      <c r="M67" s="94" t="str">
        <f>IFERROR(INDEX('【請求サービスコード】(R7.4~)'!$F$3:$H$10,MATCH(F67,'【請求サービスコード】(R7.4~)'!$F$3:$F$10,0),3),"")</f>
        <v/>
      </c>
      <c r="N67" s="95" t="str">
        <f t="shared" si="1"/>
        <v/>
      </c>
    </row>
    <row r="68" spans="2:14" s="12" customFormat="1" ht="24.95" customHeight="1" x14ac:dyDescent="0.15">
      <c r="B68" s="44"/>
      <c r="C68" s="45"/>
      <c r="D68" s="156" t="str">
        <f>IFERROR(INDEX('【請求サービスコード】(R7.4~)'!$A$3:$C$340,MATCH(F68,'【請求サービスコード】(R7.4~)'!$A$3:$A$340,0),2),"")</f>
        <v/>
      </c>
      <c r="E68" s="157"/>
      <c r="F68" s="47"/>
      <c r="G68" s="151" t="str">
        <f>IFERROR(INDEX('【請求サービスコード】(R7.4~)'!$A$3:$C$340,MATCH(F68,'【請求サービスコード】(R7.4~)'!$A$3:$A$340,0),3),"")</f>
        <v/>
      </c>
      <c r="H68" s="48"/>
      <c r="I68" s="152" t="str">
        <f t="shared" si="0"/>
        <v/>
      </c>
      <c r="J68" s="55"/>
      <c r="K68" s="59"/>
      <c r="L68" s="56"/>
      <c r="M68" s="94" t="str">
        <f>IFERROR(INDEX('【請求サービスコード】(R7.4~)'!$F$3:$H$10,MATCH(F68,'【請求サービスコード】(R7.4~)'!$F$3:$F$10,0),3),"")</f>
        <v/>
      </c>
      <c r="N68" s="95" t="str">
        <f t="shared" si="1"/>
        <v/>
      </c>
    </row>
    <row r="69" spans="2:14" s="12" customFormat="1" ht="24.95" customHeight="1" x14ac:dyDescent="0.15">
      <c r="B69" s="44"/>
      <c r="C69" s="45"/>
      <c r="D69" s="156" t="str">
        <f>IFERROR(INDEX('【請求サービスコード】(R7.4~)'!$A$3:$C$340,MATCH(F69,'【請求サービスコード】(R7.4~)'!$A$3:$A$340,0),2),"")</f>
        <v/>
      </c>
      <c r="E69" s="157"/>
      <c r="F69" s="47"/>
      <c r="G69" s="151" t="str">
        <f>IFERROR(INDEX('【請求サービスコード】(R7.4~)'!$A$3:$C$340,MATCH(F69,'【請求サービスコード】(R7.4~)'!$A$3:$A$340,0),3),"")</f>
        <v/>
      </c>
      <c r="H69" s="48"/>
      <c r="I69" s="152" t="str">
        <f t="shared" si="0"/>
        <v/>
      </c>
      <c r="J69" s="55"/>
      <c r="K69" s="59"/>
      <c r="L69" s="56"/>
      <c r="M69" s="94" t="str">
        <f>IFERROR(INDEX('【請求サービスコード】(R7.4~)'!$F$3:$H$10,MATCH(F69,'【請求サービスコード】(R7.4~)'!$F$3:$F$10,0),3),"")</f>
        <v/>
      </c>
      <c r="N69" s="95" t="str">
        <f t="shared" si="1"/>
        <v/>
      </c>
    </row>
    <row r="70" spans="2:14" s="12" customFormat="1" ht="24.95" customHeight="1" x14ac:dyDescent="0.15">
      <c r="B70" s="44"/>
      <c r="C70" s="45"/>
      <c r="D70" s="156" t="str">
        <f>IFERROR(INDEX('【請求サービスコード】(R7.4~)'!$A$3:$C$340,MATCH(F70,'【請求サービスコード】(R7.4~)'!$A$3:$A$340,0),2),"")</f>
        <v/>
      </c>
      <c r="E70" s="157"/>
      <c r="F70" s="47"/>
      <c r="G70" s="151" t="str">
        <f>IFERROR(INDEX('【請求サービスコード】(R7.4~)'!$A$3:$C$340,MATCH(F70,'【請求サービスコード】(R7.4~)'!$A$3:$A$340,0),3),"")</f>
        <v/>
      </c>
      <c r="H70" s="48"/>
      <c r="I70" s="152" t="str">
        <f t="shared" si="0"/>
        <v/>
      </c>
      <c r="J70" s="50"/>
      <c r="K70" s="51"/>
      <c r="L70" s="52"/>
      <c r="M70" s="94" t="str">
        <f>IFERROR(INDEX('【請求サービスコード】(R7.4~)'!$F$3:$H$10,MATCH(F70,'【請求サービスコード】(R7.4~)'!$F$3:$F$10,0),3),"")</f>
        <v/>
      </c>
      <c r="N70" s="95" t="str">
        <f t="shared" si="1"/>
        <v/>
      </c>
    </row>
    <row r="71" spans="2:14" s="12" customFormat="1" ht="24.95" customHeight="1" x14ac:dyDescent="0.15">
      <c r="B71" s="44"/>
      <c r="C71" s="45"/>
      <c r="D71" s="156" t="str">
        <f>IFERROR(INDEX('【請求サービスコード】(R7.4~)'!$A$3:$C$340,MATCH(F71,'【請求サービスコード】(R7.4~)'!$A$3:$A$340,0),2),"")</f>
        <v/>
      </c>
      <c r="E71" s="157"/>
      <c r="F71" s="47"/>
      <c r="G71" s="151" t="str">
        <f>IFERROR(INDEX('【請求サービスコード】(R7.4~)'!$A$3:$C$340,MATCH(F71,'【請求サービスコード】(R7.4~)'!$A$3:$A$340,0),3),"")</f>
        <v/>
      </c>
      <c r="H71" s="48"/>
      <c r="I71" s="152" t="str">
        <f t="shared" si="0"/>
        <v/>
      </c>
      <c r="J71" s="50"/>
      <c r="K71" s="51"/>
      <c r="L71" s="52"/>
      <c r="M71" s="94" t="str">
        <f>IFERROR(INDEX('【請求サービスコード】(R7.4~)'!$F$3:$H$10,MATCH(F71,'【請求サービスコード】(R7.4~)'!$F$3:$F$10,0),3),"")</f>
        <v/>
      </c>
      <c r="N71" s="95" t="str">
        <f t="shared" si="1"/>
        <v/>
      </c>
    </row>
    <row r="72" spans="2:14" s="12" customFormat="1" ht="24.95" customHeight="1" x14ac:dyDescent="0.15">
      <c r="B72" s="44"/>
      <c r="C72" s="45"/>
      <c r="D72" s="156" t="str">
        <f>IFERROR(INDEX('【請求サービスコード】(R7.4~)'!$A$3:$C$340,MATCH(F72,'【請求サービスコード】(R7.4~)'!$A$3:$A$340,0),2),"")</f>
        <v/>
      </c>
      <c r="E72" s="157"/>
      <c r="F72" s="47"/>
      <c r="G72" s="151" t="str">
        <f>IFERROR(INDEX('【請求サービスコード】(R7.4~)'!$A$3:$C$340,MATCH(F72,'【請求サービスコード】(R7.4~)'!$A$3:$A$340,0),3),"")</f>
        <v/>
      </c>
      <c r="H72" s="48"/>
      <c r="I72" s="152" t="str">
        <f t="shared" si="0"/>
        <v/>
      </c>
      <c r="J72" s="50"/>
      <c r="K72" s="51"/>
      <c r="L72" s="52"/>
      <c r="M72" s="94" t="str">
        <f>IFERROR(INDEX('【請求サービスコード】(R7.4~)'!$F$3:$H$10,MATCH(F72,'【請求サービスコード】(R7.4~)'!$F$3:$F$10,0),3),"")</f>
        <v/>
      </c>
      <c r="N72" s="95" t="str">
        <f t="shared" si="1"/>
        <v/>
      </c>
    </row>
    <row r="73" spans="2:14" s="12" customFormat="1" ht="24.95" customHeight="1" x14ac:dyDescent="0.15">
      <c r="B73" s="44"/>
      <c r="C73" s="45"/>
      <c r="D73" s="156" t="str">
        <f>IFERROR(INDEX('【請求サービスコード】(R7.4~)'!$A$3:$C$340,MATCH(F73,'【請求サービスコード】(R7.4~)'!$A$3:$A$340,0),2),"")</f>
        <v/>
      </c>
      <c r="E73" s="157"/>
      <c r="F73" s="47"/>
      <c r="G73" s="151" t="str">
        <f>IFERROR(INDEX('【請求サービスコード】(R7.4~)'!$A$3:$C$340,MATCH(F73,'【請求サービスコード】(R7.4~)'!$A$3:$A$340,0),3),"")</f>
        <v/>
      </c>
      <c r="H73" s="48"/>
      <c r="I73" s="152" t="str">
        <f t="shared" si="0"/>
        <v/>
      </c>
      <c r="J73" s="50"/>
      <c r="K73" s="51"/>
      <c r="L73" s="52"/>
      <c r="M73" s="94" t="str">
        <f>IFERROR(INDEX('【請求サービスコード】(R7.4~)'!$F$3:$H$10,MATCH(F73,'【請求サービスコード】(R7.4~)'!$F$3:$F$10,0),3),"")</f>
        <v/>
      </c>
      <c r="N73" s="95" t="str">
        <f t="shared" si="1"/>
        <v/>
      </c>
    </row>
    <row r="74" spans="2:14" s="12" customFormat="1" ht="24.95" customHeight="1" x14ac:dyDescent="0.15">
      <c r="B74" s="44"/>
      <c r="C74" s="45"/>
      <c r="D74" s="156" t="str">
        <f>IFERROR(INDEX('【請求サービスコード】(R7.4~)'!$A$3:$C$340,MATCH(F74,'【請求サービスコード】(R7.4~)'!$A$3:$A$340,0),2),"")</f>
        <v/>
      </c>
      <c r="E74" s="157"/>
      <c r="F74" s="47"/>
      <c r="G74" s="151" t="str">
        <f>IFERROR(INDEX('【請求サービスコード】(R7.4~)'!$A$3:$C$340,MATCH(F74,'【請求サービスコード】(R7.4~)'!$A$3:$A$340,0),3),"")</f>
        <v/>
      </c>
      <c r="H74" s="48"/>
      <c r="I74" s="152" t="str">
        <f t="shared" si="0"/>
        <v/>
      </c>
      <c r="J74" s="50"/>
      <c r="K74" s="51"/>
      <c r="L74" s="52"/>
      <c r="M74" s="94" t="str">
        <f>IFERROR(INDEX('【請求サービスコード】(R7.4~)'!$F$3:$H$10,MATCH(F74,'【請求サービスコード】(R7.4~)'!$F$3:$F$10,0),3),"")</f>
        <v/>
      </c>
      <c r="N74" s="95" t="str">
        <f t="shared" si="1"/>
        <v/>
      </c>
    </row>
    <row r="75" spans="2:14" s="12" customFormat="1" ht="24.95" customHeight="1" x14ac:dyDescent="0.15">
      <c r="B75" s="44"/>
      <c r="C75" s="45"/>
      <c r="D75" s="156" t="str">
        <f>IFERROR(INDEX('【請求サービスコード】(R7.4~)'!$A$3:$C$340,MATCH(F75,'【請求サービスコード】(R7.4~)'!$A$3:$A$340,0),2),"")</f>
        <v/>
      </c>
      <c r="E75" s="157"/>
      <c r="F75" s="47"/>
      <c r="G75" s="151" t="str">
        <f>IFERROR(INDEX('【請求サービスコード】(R7.4~)'!$A$3:$C$340,MATCH(F75,'【請求サービスコード】(R7.4~)'!$A$3:$A$340,0),3),"")</f>
        <v/>
      </c>
      <c r="H75" s="48"/>
      <c r="I75" s="152" t="str">
        <f t="shared" si="0"/>
        <v/>
      </c>
      <c r="J75" s="50"/>
      <c r="K75" s="51"/>
      <c r="L75" s="52"/>
      <c r="M75" s="94" t="str">
        <f>IFERROR(INDEX('【請求サービスコード】(R7.4~)'!$F$3:$H$10,MATCH(F75,'【請求サービスコード】(R7.4~)'!$F$3:$F$10,0),3),"")</f>
        <v/>
      </c>
      <c r="N75" s="95" t="str">
        <f t="shared" si="1"/>
        <v/>
      </c>
    </row>
    <row r="76" spans="2:14" s="12" customFormat="1" ht="24.95" customHeight="1" x14ac:dyDescent="0.15">
      <c r="B76" s="44"/>
      <c r="C76" s="45"/>
      <c r="D76" s="156" t="str">
        <f>IFERROR(INDEX('【請求サービスコード】(R7.4~)'!$A$3:$C$340,MATCH(F76,'【請求サービスコード】(R7.4~)'!$A$3:$A$340,0),2),"")</f>
        <v/>
      </c>
      <c r="E76" s="157"/>
      <c r="F76" s="47"/>
      <c r="G76" s="151" t="str">
        <f>IFERROR(INDEX('【請求サービスコード】(R7.4~)'!$A$3:$C$340,MATCH(F76,'【請求サービスコード】(R7.4~)'!$A$3:$A$340,0),3),"")</f>
        <v/>
      </c>
      <c r="H76" s="48"/>
      <c r="I76" s="152" t="str">
        <f t="shared" si="0"/>
        <v/>
      </c>
      <c r="J76" s="50"/>
      <c r="K76" s="51"/>
      <c r="L76" s="52"/>
      <c r="M76" s="94" t="str">
        <f>IFERROR(INDEX('【請求サービスコード】(R7.4~)'!$F$3:$H$10,MATCH(F76,'【請求サービスコード】(R7.4~)'!$F$3:$F$10,0),3),"")</f>
        <v/>
      </c>
      <c r="N76" s="95" t="str">
        <f t="shared" si="1"/>
        <v/>
      </c>
    </row>
    <row r="77" spans="2:14" s="12" customFormat="1" ht="24.95" customHeight="1" x14ac:dyDescent="0.15">
      <c r="B77" s="44"/>
      <c r="C77" s="45"/>
      <c r="D77" s="156" t="str">
        <f>IFERROR(INDEX('【請求サービスコード】(R7.4~)'!$A$3:$C$340,MATCH(F77,'【請求サービスコード】(R7.4~)'!$A$3:$A$340,0),2),"")</f>
        <v/>
      </c>
      <c r="E77" s="157"/>
      <c r="F77" s="47"/>
      <c r="G77" s="151" t="str">
        <f>IFERROR(INDEX('【請求サービスコード】(R7.4~)'!$A$3:$C$340,MATCH(F77,'【請求サービスコード】(R7.4~)'!$A$3:$A$340,0),3),"")</f>
        <v/>
      </c>
      <c r="H77" s="48"/>
      <c r="I77" s="152" t="str">
        <f t="shared" si="0"/>
        <v/>
      </c>
      <c r="J77" s="50"/>
      <c r="K77" s="51"/>
      <c r="L77" s="52"/>
      <c r="M77" s="94" t="str">
        <f>IFERROR(INDEX('【請求サービスコード】(R7.4~)'!$F$3:$H$10,MATCH(F77,'【請求サービスコード】(R7.4~)'!$F$3:$F$10,0),3),"")</f>
        <v/>
      </c>
      <c r="N77" s="95" t="str">
        <f t="shared" si="1"/>
        <v/>
      </c>
    </row>
    <row r="78" spans="2:14" s="12" customFormat="1" ht="24.95" customHeight="1" x14ac:dyDescent="0.15">
      <c r="B78" s="44"/>
      <c r="C78" s="45"/>
      <c r="D78" s="156" t="str">
        <f>IFERROR(INDEX('【請求サービスコード】(R7.4~)'!$A$3:$C$340,MATCH(F78,'【請求サービスコード】(R7.4~)'!$A$3:$A$340,0),2),"")</f>
        <v/>
      </c>
      <c r="E78" s="157"/>
      <c r="F78" s="47"/>
      <c r="G78" s="151" t="str">
        <f>IFERROR(INDEX('【請求サービスコード】(R7.4~)'!$A$3:$C$340,MATCH(F78,'【請求サービスコード】(R7.4~)'!$A$3:$A$340,0),3),"")</f>
        <v/>
      </c>
      <c r="H78" s="48"/>
      <c r="I78" s="152" t="str">
        <f t="shared" si="0"/>
        <v/>
      </c>
      <c r="J78" s="50"/>
      <c r="K78" s="51"/>
      <c r="L78" s="52"/>
      <c r="M78" s="94" t="str">
        <f>IFERROR(INDEX('【請求サービスコード】(R7.4~)'!$F$3:$H$10,MATCH(F78,'【請求サービスコード】(R7.4~)'!$F$3:$F$10,0),3),"")</f>
        <v/>
      </c>
      <c r="N78" s="95" t="str">
        <f t="shared" si="1"/>
        <v/>
      </c>
    </row>
    <row r="79" spans="2:14" s="12" customFormat="1" ht="24.95" customHeight="1" x14ac:dyDescent="0.15">
      <c r="B79" s="44"/>
      <c r="C79" s="45"/>
      <c r="D79" s="156" t="str">
        <f>IFERROR(INDEX('【請求サービスコード】(R7.4~)'!$A$3:$C$340,MATCH(F79,'【請求サービスコード】(R7.4~)'!$A$3:$A$340,0),2),"")</f>
        <v/>
      </c>
      <c r="E79" s="157"/>
      <c r="F79" s="47"/>
      <c r="G79" s="151" t="str">
        <f>IFERROR(INDEX('【請求サービスコード】(R7.4~)'!$A$3:$C$340,MATCH(F79,'【請求サービスコード】(R7.4~)'!$A$3:$A$340,0),3),"")</f>
        <v/>
      </c>
      <c r="H79" s="48"/>
      <c r="I79" s="152" t="str">
        <f t="shared" si="0"/>
        <v/>
      </c>
      <c r="J79" s="50"/>
      <c r="K79" s="51"/>
      <c r="L79" s="52"/>
      <c r="M79" s="94" t="str">
        <f>IFERROR(INDEX('【請求サービスコード】(R7.4~)'!$F$3:$H$10,MATCH(F79,'【請求サービスコード】(R7.4~)'!$F$3:$F$10,0),3),"")</f>
        <v/>
      </c>
      <c r="N79" s="95" t="str">
        <f t="shared" si="1"/>
        <v/>
      </c>
    </row>
    <row r="80" spans="2:14" s="12" customFormat="1" ht="24.95" customHeight="1" x14ac:dyDescent="0.15">
      <c r="B80" s="44"/>
      <c r="C80" s="45"/>
      <c r="D80" s="156" t="str">
        <f>IFERROR(INDEX('【請求サービスコード】(R7.4~)'!$A$3:$C$340,MATCH(F80,'【請求サービスコード】(R7.4~)'!$A$3:$A$340,0),2),"")</f>
        <v/>
      </c>
      <c r="E80" s="157"/>
      <c r="F80" s="47"/>
      <c r="G80" s="151" t="str">
        <f>IFERROR(INDEX('【請求サービスコード】(R7.4~)'!$A$3:$C$340,MATCH(F80,'【請求サービスコード】(R7.4~)'!$A$3:$A$340,0),3),"")</f>
        <v/>
      </c>
      <c r="H80" s="48"/>
      <c r="I80" s="152" t="str">
        <f t="shared" si="0"/>
        <v/>
      </c>
      <c r="J80" s="50"/>
      <c r="K80" s="51"/>
      <c r="L80" s="52"/>
      <c r="M80" s="94" t="str">
        <f>IFERROR(INDEX('【請求サービスコード】(R7.4~)'!$F$3:$H$10,MATCH(F80,'【請求サービスコード】(R7.4~)'!$F$3:$F$10,0),3),"")</f>
        <v/>
      </c>
      <c r="N80" s="95" t="str">
        <f t="shared" si="1"/>
        <v/>
      </c>
    </row>
    <row r="81" spans="2:14" s="12" customFormat="1" ht="24.95" customHeight="1" x14ac:dyDescent="0.15">
      <c r="B81" s="44"/>
      <c r="C81" s="45"/>
      <c r="D81" s="156" t="str">
        <f>IFERROR(INDEX('【請求サービスコード】(R7.4~)'!$A$3:$C$340,MATCH(F81,'【請求サービスコード】(R7.4~)'!$A$3:$A$340,0),2),"")</f>
        <v/>
      </c>
      <c r="E81" s="157"/>
      <c r="F81" s="47"/>
      <c r="G81" s="151" t="str">
        <f>IFERROR(INDEX('【請求サービスコード】(R7.4~)'!$A$3:$C$340,MATCH(F81,'【請求サービスコード】(R7.4~)'!$A$3:$A$340,0),3),"")</f>
        <v/>
      </c>
      <c r="H81" s="48"/>
      <c r="I81" s="152" t="str">
        <f t="shared" si="0"/>
        <v/>
      </c>
      <c r="J81" s="50"/>
      <c r="K81" s="51"/>
      <c r="L81" s="52"/>
      <c r="M81" s="94" t="str">
        <f>IFERROR(INDEX('【請求サービスコード】(R7.4~)'!$F$3:$H$10,MATCH(F81,'【請求サービスコード】(R7.4~)'!$F$3:$F$10,0),3),"")</f>
        <v/>
      </c>
      <c r="N81" s="95" t="str">
        <f t="shared" si="1"/>
        <v/>
      </c>
    </row>
    <row r="82" spans="2:14" s="12" customFormat="1" ht="24.95" customHeight="1" x14ac:dyDescent="0.15">
      <c r="B82" s="44"/>
      <c r="C82" s="45"/>
      <c r="D82" s="156" t="str">
        <f>IFERROR(INDEX('【請求サービスコード】(R7.4~)'!$A$3:$C$340,MATCH(F82,'【請求サービスコード】(R7.4~)'!$A$3:$A$340,0),2),"")</f>
        <v/>
      </c>
      <c r="E82" s="157"/>
      <c r="F82" s="47"/>
      <c r="G82" s="151" t="str">
        <f>IFERROR(INDEX('【請求サービスコード】(R7.4~)'!$A$3:$C$340,MATCH(F82,'【請求サービスコード】(R7.4~)'!$A$3:$A$340,0),3),"")</f>
        <v/>
      </c>
      <c r="H82" s="48"/>
      <c r="I82" s="152" t="str">
        <f t="shared" si="0"/>
        <v/>
      </c>
      <c r="J82" s="50"/>
      <c r="K82" s="51"/>
      <c r="L82" s="52"/>
      <c r="M82" s="94" t="str">
        <f>IFERROR(INDEX('【請求サービスコード】(R7.4~)'!$F$3:$H$10,MATCH(F82,'【請求サービスコード】(R7.4~)'!$F$3:$F$10,0),3),"")</f>
        <v/>
      </c>
      <c r="N82" s="95" t="str">
        <f t="shared" si="1"/>
        <v/>
      </c>
    </row>
    <row r="83" spans="2:14" s="12" customFormat="1" ht="24.95" customHeight="1" x14ac:dyDescent="0.15">
      <c r="B83" s="44"/>
      <c r="C83" s="45"/>
      <c r="D83" s="156" t="str">
        <f>IFERROR(INDEX('【請求サービスコード】(R7.4~)'!$A$3:$C$340,MATCH(F83,'【請求サービスコード】(R7.4~)'!$A$3:$A$340,0),2),"")</f>
        <v/>
      </c>
      <c r="E83" s="157"/>
      <c r="F83" s="47"/>
      <c r="G83" s="151" t="str">
        <f>IFERROR(INDEX('【請求サービスコード】(R7.4~)'!$A$3:$C$340,MATCH(F83,'【請求サービスコード】(R7.4~)'!$A$3:$A$340,0),3),"")</f>
        <v/>
      </c>
      <c r="H83" s="48"/>
      <c r="I83" s="152" t="str">
        <f t="shared" si="0"/>
        <v/>
      </c>
      <c r="J83" s="50"/>
      <c r="K83" s="51"/>
      <c r="L83" s="52"/>
      <c r="M83" s="94" t="str">
        <f>IFERROR(INDEX('【請求サービスコード】(R7.4~)'!$F$3:$H$10,MATCH(F83,'【請求サービスコード】(R7.4~)'!$F$3:$F$10,0),3),"")</f>
        <v/>
      </c>
      <c r="N83" s="95" t="str">
        <f t="shared" si="1"/>
        <v/>
      </c>
    </row>
    <row r="84" spans="2:14" s="12" customFormat="1" ht="24.95" customHeight="1" x14ac:dyDescent="0.15">
      <c r="B84" s="44"/>
      <c r="C84" s="45"/>
      <c r="D84" s="156" t="str">
        <f>IFERROR(INDEX('【請求サービスコード】(R7.4~)'!$A$3:$C$340,MATCH(F84,'【請求サービスコード】(R7.4~)'!$A$3:$A$340,0),2),"")</f>
        <v/>
      </c>
      <c r="E84" s="157"/>
      <c r="F84" s="47"/>
      <c r="G84" s="151" t="str">
        <f>IFERROR(INDEX('【請求サービスコード】(R7.4~)'!$A$3:$C$340,MATCH(F84,'【請求サービスコード】(R7.4~)'!$A$3:$A$340,0),3),"")</f>
        <v/>
      </c>
      <c r="H84" s="48"/>
      <c r="I84" s="152" t="str">
        <f t="shared" si="0"/>
        <v/>
      </c>
      <c r="J84" s="55"/>
      <c r="K84" s="51"/>
      <c r="L84" s="56"/>
      <c r="M84" s="94" t="str">
        <f>IFERROR(INDEX('【請求サービスコード】(R7.4~)'!$F$3:$H$10,MATCH(F84,'【請求サービスコード】(R7.4~)'!$F$3:$F$10,0),3),"")</f>
        <v/>
      </c>
      <c r="N84" s="95" t="str">
        <f t="shared" si="1"/>
        <v/>
      </c>
    </row>
    <row r="85" spans="2:14" s="12" customFormat="1" ht="24.95" customHeight="1" x14ac:dyDescent="0.15">
      <c r="B85" s="44"/>
      <c r="C85" s="45"/>
      <c r="D85" s="156" t="str">
        <f>IFERROR(INDEX('【請求サービスコード】(R7.4~)'!$A$3:$C$340,MATCH(F85,'【請求サービスコード】(R7.4~)'!$A$3:$A$340,0),2),"")</f>
        <v/>
      </c>
      <c r="E85" s="157"/>
      <c r="F85" s="47"/>
      <c r="G85" s="151" t="str">
        <f>IFERROR(INDEX('【請求サービスコード】(R7.4~)'!$A$3:$C$340,MATCH(F85,'【請求サービスコード】(R7.4~)'!$A$3:$A$340,0),3),"")</f>
        <v/>
      </c>
      <c r="H85" s="48"/>
      <c r="I85" s="152" t="str">
        <f t="shared" si="0"/>
        <v/>
      </c>
      <c r="J85" s="55"/>
      <c r="K85" s="57"/>
      <c r="L85" s="56"/>
      <c r="M85" s="94" t="str">
        <f>IFERROR(INDEX('【請求サービスコード】(R7.4~)'!$F$3:$H$10,MATCH(F85,'【請求サービスコード】(R7.4~)'!$F$3:$F$10,0),3),"")</f>
        <v/>
      </c>
      <c r="N85" s="95" t="str">
        <f t="shared" si="1"/>
        <v/>
      </c>
    </row>
    <row r="86" spans="2:14" s="12" customFormat="1" ht="24.95" customHeight="1" x14ac:dyDescent="0.15">
      <c r="B86" s="44"/>
      <c r="C86" s="45"/>
      <c r="D86" s="156" t="str">
        <f>IFERROR(INDEX('【請求サービスコード】(R7.4~)'!$A$3:$C$340,MATCH(F86,'【請求サービスコード】(R7.4~)'!$A$3:$A$340,0),2),"")</f>
        <v/>
      </c>
      <c r="E86" s="157"/>
      <c r="F86" s="47"/>
      <c r="G86" s="151" t="str">
        <f>IFERROR(INDEX('【請求サービスコード】(R7.4~)'!$A$3:$C$340,MATCH(F86,'【請求サービスコード】(R7.4~)'!$A$3:$A$340,0),3),"")</f>
        <v/>
      </c>
      <c r="H86" s="48"/>
      <c r="I86" s="152" t="str">
        <f t="shared" si="0"/>
        <v/>
      </c>
      <c r="J86" s="55"/>
      <c r="K86" s="58"/>
      <c r="L86" s="56"/>
      <c r="M86" s="94" t="str">
        <f>IFERROR(INDEX('【請求サービスコード】(R7.4~)'!$F$3:$H$10,MATCH(F86,'【請求サービスコード】(R7.4~)'!$F$3:$F$10,0),3),"")</f>
        <v/>
      </c>
      <c r="N86" s="95" t="str">
        <f t="shared" si="1"/>
        <v/>
      </c>
    </row>
    <row r="87" spans="2:14" s="12" customFormat="1" ht="24.95" customHeight="1" x14ac:dyDescent="0.15">
      <c r="B87" s="44"/>
      <c r="C87" s="45"/>
      <c r="D87" s="156" t="str">
        <f>IFERROR(INDEX('【請求サービスコード】(R7.4~)'!$A$3:$C$340,MATCH(F87,'【請求サービスコード】(R7.4~)'!$A$3:$A$340,0),2),"")</f>
        <v/>
      </c>
      <c r="E87" s="157"/>
      <c r="F87" s="47"/>
      <c r="G87" s="151" t="str">
        <f>IFERROR(INDEX('【請求サービスコード】(R7.4~)'!$A$3:$C$340,MATCH(F87,'【請求サービスコード】(R7.4~)'!$A$3:$A$340,0),3),"")</f>
        <v/>
      </c>
      <c r="H87" s="48"/>
      <c r="I87" s="152" t="str">
        <f t="shared" si="0"/>
        <v/>
      </c>
      <c r="J87" s="55"/>
      <c r="K87" s="58"/>
      <c r="L87" s="56"/>
      <c r="M87" s="94" t="str">
        <f>IFERROR(INDEX('【請求サービスコード】(R7.4~)'!$F$3:$H$10,MATCH(F87,'【請求サービスコード】(R7.4~)'!$F$3:$F$10,0),3),"")</f>
        <v/>
      </c>
      <c r="N87" s="95" t="str">
        <f t="shared" si="1"/>
        <v/>
      </c>
    </row>
    <row r="88" spans="2:14" s="12" customFormat="1" ht="24.95" customHeight="1" x14ac:dyDescent="0.15">
      <c r="B88" s="44"/>
      <c r="C88" s="45"/>
      <c r="D88" s="156" t="str">
        <f>IFERROR(INDEX('【請求サービスコード】(R7.4~)'!$A$3:$C$340,MATCH(F88,'【請求サービスコード】(R7.4~)'!$A$3:$A$340,0),2),"")</f>
        <v/>
      </c>
      <c r="E88" s="157"/>
      <c r="F88" s="47"/>
      <c r="G88" s="151" t="str">
        <f>IFERROR(INDEX('【請求サービスコード】(R7.4~)'!$A$3:$C$340,MATCH(F88,'【請求サービスコード】(R7.4~)'!$A$3:$A$340,0),3),"")</f>
        <v/>
      </c>
      <c r="H88" s="48"/>
      <c r="I88" s="152" t="str">
        <f t="shared" si="0"/>
        <v/>
      </c>
      <c r="J88" s="55"/>
      <c r="K88" s="58"/>
      <c r="L88" s="56"/>
      <c r="M88" s="94" t="str">
        <f>IFERROR(INDEX('【請求サービスコード】(R7.4~)'!$F$3:$H$10,MATCH(F88,'【請求サービスコード】(R7.4~)'!$F$3:$F$10,0),3),"")</f>
        <v/>
      </c>
      <c r="N88" s="95" t="str">
        <f t="shared" si="1"/>
        <v/>
      </c>
    </row>
    <row r="89" spans="2:14" s="12" customFormat="1" ht="24.95" customHeight="1" x14ac:dyDescent="0.15">
      <c r="B89" s="44"/>
      <c r="C89" s="45"/>
      <c r="D89" s="156" t="str">
        <f>IFERROR(INDEX('【請求サービスコード】(R7.4~)'!$A$3:$C$340,MATCH(F89,'【請求サービスコード】(R7.4~)'!$A$3:$A$340,0),2),"")</f>
        <v/>
      </c>
      <c r="E89" s="157"/>
      <c r="F89" s="47"/>
      <c r="G89" s="151" t="str">
        <f>IFERROR(INDEX('【請求サービスコード】(R7.4~)'!$A$3:$C$340,MATCH(F89,'【請求サービスコード】(R7.4~)'!$A$3:$A$340,0),3),"")</f>
        <v/>
      </c>
      <c r="H89" s="48"/>
      <c r="I89" s="152" t="str">
        <f t="shared" si="0"/>
        <v/>
      </c>
      <c r="J89" s="55"/>
      <c r="K89" s="59"/>
      <c r="L89" s="56"/>
      <c r="M89" s="94" t="str">
        <f>IFERROR(INDEX('【請求サービスコード】(R7.4~)'!$F$3:$H$10,MATCH(F89,'【請求サービスコード】(R7.4~)'!$F$3:$F$10,0),3),"")</f>
        <v/>
      </c>
      <c r="N89" s="95" t="str">
        <f t="shared" si="1"/>
        <v/>
      </c>
    </row>
    <row r="90" spans="2:14" s="12" customFormat="1" ht="24.95" customHeight="1" x14ac:dyDescent="0.15">
      <c r="B90" s="44"/>
      <c r="C90" s="45"/>
      <c r="D90" s="156" t="str">
        <f>IFERROR(INDEX('【請求サービスコード】(R7.4~)'!$A$3:$C$340,MATCH(F90,'【請求サービスコード】(R7.4~)'!$A$3:$A$340,0),2),"")</f>
        <v/>
      </c>
      <c r="E90" s="157"/>
      <c r="F90" s="47"/>
      <c r="G90" s="151" t="str">
        <f>IFERROR(INDEX('【請求サービスコード】(R7.4~)'!$A$3:$C$340,MATCH(F90,'【請求サービスコード】(R7.4~)'!$A$3:$A$340,0),3),"")</f>
        <v/>
      </c>
      <c r="H90" s="48"/>
      <c r="I90" s="152" t="str">
        <f t="shared" si="0"/>
        <v/>
      </c>
      <c r="J90" s="55"/>
      <c r="K90" s="59"/>
      <c r="L90" s="56"/>
      <c r="M90" s="94" t="str">
        <f>IFERROR(INDEX('【請求サービスコード】(R7.4~)'!$F$3:$H$10,MATCH(F90,'【請求サービスコード】(R7.4~)'!$F$3:$F$10,0),3),"")</f>
        <v/>
      </c>
      <c r="N90" s="95" t="str">
        <f t="shared" si="1"/>
        <v/>
      </c>
    </row>
    <row r="91" spans="2:14" s="12" customFormat="1" ht="24.95" customHeight="1" x14ac:dyDescent="0.15">
      <c r="B91" s="44"/>
      <c r="C91" s="45"/>
      <c r="D91" s="156" t="str">
        <f>IFERROR(INDEX('【請求サービスコード】(R7.4~)'!$A$3:$C$340,MATCH(F91,'【請求サービスコード】(R7.4~)'!$A$3:$A$340,0),2),"")</f>
        <v/>
      </c>
      <c r="E91" s="157"/>
      <c r="F91" s="47"/>
      <c r="G91" s="151" t="str">
        <f>IFERROR(INDEX('【請求サービスコード】(R7.4~)'!$A$3:$C$340,MATCH(F91,'【請求サービスコード】(R7.4~)'!$A$3:$A$340,0),3),"")</f>
        <v/>
      </c>
      <c r="H91" s="48"/>
      <c r="I91" s="152" t="str">
        <f t="shared" si="0"/>
        <v/>
      </c>
      <c r="J91" s="55"/>
      <c r="K91" s="59"/>
      <c r="L91" s="56"/>
      <c r="M91" s="94" t="str">
        <f>IFERROR(INDEX('【請求サービスコード】(R7.4~)'!$F$3:$H$10,MATCH(F91,'【請求サービスコード】(R7.4~)'!$F$3:$F$10,0),3),"")</f>
        <v/>
      </c>
      <c r="N91" s="95" t="str">
        <f t="shared" si="1"/>
        <v/>
      </c>
    </row>
    <row r="92" spans="2:14" s="12" customFormat="1" ht="24.95" customHeight="1" x14ac:dyDescent="0.15">
      <c r="B92" s="44"/>
      <c r="C92" s="45"/>
      <c r="D92" s="156" t="str">
        <f>IFERROR(INDEX('【請求サービスコード】(R7.4~)'!$A$3:$C$340,MATCH(F92,'【請求サービスコード】(R7.4~)'!$A$3:$A$340,0),2),"")</f>
        <v/>
      </c>
      <c r="E92" s="157"/>
      <c r="F92" s="47"/>
      <c r="G92" s="151" t="str">
        <f>IFERROR(INDEX('【請求サービスコード】(R7.4~)'!$A$3:$C$340,MATCH(F92,'【請求サービスコード】(R7.4~)'!$A$3:$A$340,0),3),"")</f>
        <v/>
      </c>
      <c r="H92" s="48"/>
      <c r="I92" s="152" t="str">
        <f t="shared" si="0"/>
        <v/>
      </c>
      <c r="J92" s="55"/>
      <c r="K92" s="59"/>
      <c r="L92" s="56"/>
      <c r="M92" s="94" t="str">
        <f>IFERROR(INDEX('【請求サービスコード】(R7.4~)'!$F$3:$H$10,MATCH(F92,'【請求サービスコード】(R7.4~)'!$F$3:$F$10,0),3),"")</f>
        <v/>
      </c>
      <c r="N92" s="95" t="str">
        <f t="shared" si="1"/>
        <v/>
      </c>
    </row>
    <row r="93" spans="2:14" s="12" customFormat="1" ht="24.95" customHeight="1" x14ac:dyDescent="0.15">
      <c r="B93" s="44"/>
      <c r="C93" s="45"/>
      <c r="D93" s="156" t="str">
        <f>IFERROR(INDEX('【請求サービスコード】(R7.4~)'!$A$3:$C$340,MATCH(F93,'【請求サービスコード】(R7.4~)'!$A$3:$A$340,0),2),"")</f>
        <v/>
      </c>
      <c r="E93" s="157"/>
      <c r="F93" s="47"/>
      <c r="G93" s="151" t="str">
        <f>IFERROR(INDEX('【請求サービスコード】(R7.4~)'!$A$3:$C$340,MATCH(F93,'【請求サービスコード】(R7.4~)'!$A$3:$A$340,0),3),"")</f>
        <v/>
      </c>
      <c r="H93" s="48"/>
      <c r="I93" s="152" t="str">
        <f t="shared" si="0"/>
        <v/>
      </c>
      <c r="J93" s="55"/>
      <c r="K93" s="59"/>
      <c r="L93" s="56"/>
      <c r="M93" s="94" t="str">
        <f>IFERROR(INDEX('【請求サービスコード】(R7.4~)'!$F$3:$H$10,MATCH(F93,'【請求サービスコード】(R7.4~)'!$F$3:$F$10,0),3),"")</f>
        <v/>
      </c>
      <c r="N93" s="95" t="str">
        <f t="shared" si="1"/>
        <v/>
      </c>
    </row>
    <row r="94" spans="2:14" s="12" customFormat="1" ht="24.95" customHeight="1" x14ac:dyDescent="0.15">
      <c r="B94" s="44"/>
      <c r="C94" s="45"/>
      <c r="D94" s="156" t="str">
        <f>IFERROR(INDEX('【請求サービスコード】(R7.4~)'!$A$3:$C$340,MATCH(F94,'【請求サービスコード】(R7.4~)'!$A$3:$A$340,0),2),"")</f>
        <v/>
      </c>
      <c r="E94" s="157"/>
      <c r="F94" s="47"/>
      <c r="G94" s="151" t="str">
        <f>IFERROR(INDEX('【請求サービスコード】(R7.4~)'!$A$3:$C$340,MATCH(F94,'【請求サービスコード】(R7.4~)'!$A$3:$A$340,0),3),"")</f>
        <v/>
      </c>
      <c r="H94" s="48"/>
      <c r="I94" s="152" t="str">
        <f t="shared" si="0"/>
        <v/>
      </c>
      <c r="J94" s="55"/>
      <c r="K94" s="59"/>
      <c r="L94" s="56"/>
      <c r="M94" s="94" t="str">
        <f>IFERROR(INDEX('【請求サービスコード】(R7.4~)'!$F$3:$H$10,MATCH(F94,'【請求サービスコード】(R7.4~)'!$F$3:$F$10,0),3),"")</f>
        <v/>
      </c>
      <c r="N94" s="95" t="str">
        <f t="shared" si="1"/>
        <v/>
      </c>
    </row>
    <row r="95" spans="2:14" s="12" customFormat="1" ht="24.95" customHeight="1" x14ac:dyDescent="0.15">
      <c r="B95" s="44"/>
      <c r="C95" s="45"/>
      <c r="D95" s="156" t="str">
        <f>IFERROR(INDEX('【請求サービスコード】(R7.4~)'!$A$3:$C$340,MATCH(F95,'【請求サービスコード】(R7.4~)'!$A$3:$A$340,0),2),"")</f>
        <v/>
      </c>
      <c r="E95" s="157"/>
      <c r="F95" s="47"/>
      <c r="G95" s="151" t="str">
        <f>IFERROR(INDEX('【請求サービスコード】(R7.4~)'!$A$3:$C$340,MATCH(F95,'【請求サービスコード】(R7.4~)'!$A$3:$A$340,0),3),"")</f>
        <v/>
      </c>
      <c r="H95" s="48"/>
      <c r="I95" s="152" t="str">
        <f t="shared" si="0"/>
        <v/>
      </c>
      <c r="J95" s="55"/>
      <c r="K95" s="59"/>
      <c r="L95" s="56"/>
      <c r="M95" s="94" t="str">
        <f>IFERROR(INDEX('【請求サービスコード】(R7.4~)'!$F$3:$H$10,MATCH(F95,'【請求サービスコード】(R7.4~)'!$F$3:$F$10,0),3),"")</f>
        <v/>
      </c>
      <c r="N95" s="95" t="str">
        <f t="shared" si="1"/>
        <v/>
      </c>
    </row>
    <row r="96" spans="2:14" s="12" customFormat="1" ht="24.95" customHeight="1" x14ac:dyDescent="0.15">
      <c r="B96" s="44"/>
      <c r="C96" s="45"/>
      <c r="D96" s="156" t="str">
        <f>IFERROR(INDEX('【請求サービスコード】(R7.4~)'!$A$3:$C$340,MATCH(F96,'【請求サービスコード】(R7.4~)'!$A$3:$A$340,0),2),"")</f>
        <v/>
      </c>
      <c r="E96" s="157"/>
      <c r="F96" s="47"/>
      <c r="G96" s="151" t="str">
        <f>IFERROR(INDEX('【請求サービスコード】(R7.4~)'!$A$3:$C$340,MATCH(F96,'【請求サービスコード】(R7.4~)'!$A$3:$A$340,0),3),"")</f>
        <v/>
      </c>
      <c r="H96" s="48"/>
      <c r="I96" s="152" t="str">
        <f t="shared" si="0"/>
        <v/>
      </c>
      <c r="J96" s="55"/>
      <c r="K96" s="59"/>
      <c r="L96" s="56"/>
      <c r="M96" s="94" t="str">
        <f>IFERROR(INDEX('【請求サービスコード】(R7.4~)'!$F$3:$H$10,MATCH(F96,'【請求サービスコード】(R7.4~)'!$F$3:$F$10,0),3),"")</f>
        <v/>
      </c>
      <c r="N96" s="95" t="str">
        <f t="shared" si="1"/>
        <v/>
      </c>
    </row>
    <row r="97" spans="2:14" s="12" customFormat="1" ht="24.95" customHeight="1" x14ac:dyDescent="0.15">
      <c r="B97" s="44"/>
      <c r="C97" s="45"/>
      <c r="D97" s="156" t="str">
        <f>IFERROR(INDEX('【請求サービスコード】(R7.4~)'!$A$3:$C$340,MATCH(F97,'【請求サービスコード】(R7.4~)'!$A$3:$A$340,0),2),"")</f>
        <v/>
      </c>
      <c r="E97" s="157"/>
      <c r="F97" s="47"/>
      <c r="G97" s="151" t="str">
        <f>IFERROR(INDEX('【請求サービスコード】(R7.4~)'!$A$3:$C$340,MATCH(F97,'【請求サービスコード】(R7.4~)'!$A$3:$A$340,0),3),"")</f>
        <v/>
      </c>
      <c r="H97" s="48"/>
      <c r="I97" s="152" t="str">
        <f t="shared" si="0"/>
        <v/>
      </c>
      <c r="J97" s="55"/>
      <c r="K97" s="59"/>
      <c r="L97" s="56"/>
      <c r="M97" s="94" t="str">
        <f>IFERROR(INDEX('【請求サービスコード】(R7.4~)'!$F$3:$H$10,MATCH(F97,'【請求サービスコード】(R7.4~)'!$F$3:$F$10,0),3),"")</f>
        <v/>
      </c>
      <c r="N97" s="95" t="str">
        <f t="shared" si="1"/>
        <v/>
      </c>
    </row>
    <row r="98" spans="2:14" s="12" customFormat="1" ht="24.95" customHeight="1" x14ac:dyDescent="0.15">
      <c r="B98" s="44"/>
      <c r="C98" s="45"/>
      <c r="D98" s="156" t="str">
        <f>IFERROR(INDEX('【請求サービスコード】(R7.4~)'!$A$3:$C$340,MATCH(F98,'【請求サービスコード】(R7.4~)'!$A$3:$A$340,0),2),"")</f>
        <v/>
      </c>
      <c r="E98" s="157"/>
      <c r="F98" s="47"/>
      <c r="G98" s="151" t="str">
        <f>IFERROR(INDEX('【請求サービスコード】(R7.4~)'!$A$3:$C$340,MATCH(F98,'【請求サービスコード】(R7.4~)'!$A$3:$A$340,0),3),"")</f>
        <v/>
      </c>
      <c r="H98" s="48"/>
      <c r="I98" s="152" t="str">
        <f t="shared" si="0"/>
        <v/>
      </c>
      <c r="J98" s="55"/>
      <c r="K98" s="59"/>
      <c r="L98" s="56"/>
      <c r="M98" s="94" t="str">
        <f>IFERROR(INDEX('【請求サービスコード】(R7.4~)'!$F$3:$H$10,MATCH(F98,'【請求サービスコード】(R7.4~)'!$F$3:$F$10,0),3),"")</f>
        <v/>
      </c>
      <c r="N98" s="95" t="str">
        <f t="shared" si="1"/>
        <v/>
      </c>
    </row>
    <row r="99" spans="2:14" s="12" customFormat="1" ht="24.95" customHeight="1" x14ac:dyDescent="0.15">
      <c r="B99" s="44"/>
      <c r="C99" s="45"/>
      <c r="D99" s="156" t="str">
        <f>IFERROR(INDEX('【請求サービスコード】(R7.4~)'!$A$3:$C$340,MATCH(F99,'【請求サービスコード】(R7.4~)'!$A$3:$A$340,0),2),"")</f>
        <v/>
      </c>
      <c r="E99" s="157"/>
      <c r="F99" s="47"/>
      <c r="G99" s="151" t="str">
        <f>IFERROR(INDEX('【請求サービスコード】(R7.4~)'!$A$3:$C$340,MATCH(F99,'【請求サービスコード】(R7.4~)'!$A$3:$A$340,0),3),"")</f>
        <v/>
      </c>
      <c r="H99" s="48"/>
      <c r="I99" s="152" t="str">
        <f t="shared" si="0"/>
        <v/>
      </c>
      <c r="J99" s="55"/>
      <c r="K99" s="59"/>
      <c r="L99" s="56"/>
      <c r="M99" s="94" t="str">
        <f>IFERROR(INDEX('【請求サービスコード】(R7.4~)'!$F$3:$H$10,MATCH(F99,'【請求サービスコード】(R7.4~)'!$F$3:$F$10,0),3),"")</f>
        <v/>
      </c>
      <c r="N99" s="95" t="str">
        <f t="shared" si="1"/>
        <v/>
      </c>
    </row>
    <row r="100" spans="2:14" s="12" customFormat="1" ht="24.95" customHeight="1" x14ac:dyDescent="0.15">
      <c r="B100" s="44"/>
      <c r="C100" s="45"/>
      <c r="D100" s="156" t="str">
        <f>IFERROR(INDEX('【請求サービスコード】(R7.4~)'!$A$3:$C$340,MATCH(F100,'【請求サービスコード】(R7.4~)'!$A$3:$A$340,0),2),"")</f>
        <v/>
      </c>
      <c r="E100" s="157"/>
      <c r="F100" s="47"/>
      <c r="G100" s="151" t="str">
        <f>IFERROR(INDEX('【請求サービスコード】(R7.4~)'!$A$3:$C$340,MATCH(F100,'【請求サービスコード】(R7.4~)'!$A$3:$A$340,0),3),"")</f>
        <v/>
      </c>
      <c r="H100" s="48"/>
      <c r="I100" s="152" t="str">
        <f t="shared" si="0"/>
        <v/>
      </c>
      <c r="J100" s="50"/>
      <c r="K100" s="51"/>
      <c r="L100" s="52"/>
      <c r="M100" s="94" t="str">
        <f>IFERROR(INDEX('【請求サービスコード】(R7.4~)'!$F$3:$H$10,MATCH(F100,'【請求サービスコード】(R7.4~)'!$F$3:$F$10,0),3),"")</f>
        <v/>
      </c>
      <c r="N100" s="95" t="str">
        <f t="shared" si="1"/>
        <v/>
      </c>
    </row>
    <row r="101" spans="2:14" s="12" customFormat="1" ht="24.95" customHeight="1" x14ac:dyDescent="0.15">
      <c r="B101" s="44"/>
      <c r="C101" s="45"/>
      <c r="D101" s="156" t="str">
        <f>IFERROR(INDEX('【請求サービスコード】(R7.4~)'!$A$3:$C$340,MATCH(F101,'【請求サービスコード】(R7.4~)'!$A$3:$A$340,0),2),"")</f>
        <v/>
      </c>
      <c r="E101" s="157"/>
      <c r="F101" s="47"/>
      <c r="G101" s="151" t="str">
        <f>IFERROR(INDEX('【請求サービスコード】(R7.4~)'!$A$3:$C$340,MATCH(F101,'【請求サービスコード】(R7.4~)'!$A$3:$A$340,0),3),"")</f>
        <v/>
      </c>
      <c r="H101" s="48"/>
      <c r="I101" s="152" t="str">
        <f t="shared" si="0"/>
        <v/>
      </c>
      <c r="J101" s="50"/>
      <c r="K101" s="51"/>
      <c r="L101" s="52"/>
      <c r="M101" s="94" t="str">
        <f>IFERROR(INDEX('【請求サービスコード】(R7.4~)'!$F$3:$H$10,MATCH(F101,'【請求サービスコード】(R7.4~)'!$F$3:$F$10,0),3),"")</f>
        <v/>
      </c>
      <c r="N101" s="95" t="str">
        <f t="shared" si="1"/>
        <v/>
      </c>
    </row>
    <row r="102" spans="2:14" s="12" customFormat="1" ht="24.95" customHeight="1" x14ac:dyDescent="0.15">
      <c r="B102" s="44"/>
      <c r="C102" s="45"/>
      <c r="D102" s="156" t="str">
        <f>IFERROR(INDEX('【請求サービスコード】(R7.4~)'!$A$3:$C$340,MATCH(F102,'【請求サービスコード】(R7.4~)'!$A$3:$A$340,0),2),"")</f>
        <v/>
      </c>
      <c r="E102" s="157"/>
      <c r="F102" s="47"/>
      <c r="G102" s="151" t="str">
        <f>IFERROR(INDEX('【請求サービスコード】(R7.4~)'!$A$3:$C$340,MATCH(F102,'【請求サービスコード】(R7.4~)'!$A$3:$A$340,0),3),"")</f>
        <v/>
      </c>
      <c r="H102" s="48"/>
      <c r="I102" s="152" t="str">
        <f t="shared" si="0"/>
        <v/>
      </c>
      <c r="J102" s="50"/>
      <c r="K102" s="51"/>
      <c r="L102" s="52"/>
      <c r="M102" s="94" t="str">
        <f>IFERROR(INDEX('【請求サービスコード】(R7.4~)'!$F$3:$H$10,MATCH(F102,'【請求サービスコード】(R7.4~)'!$F$3:$F$10,0),3),"")</f>
        <v/>
      </c>
      <c r="N102" s="95" t="str">
        <f t="shared" si="1"/>
        <v/>
      </c>
    </row>
    <row r="103" spans="2:14" s="12" customFormat="1" ht="24.95" customHeight="1" thickBot="1" x14ac:dyDescent="0.2">
      <c r="B103" s="44"/>
      <c r="C103" s="45"/>
      <c r="D103" s="156" t="str">
        <f>IFERROR(INDEX('【請求サービスコード】(R7.4~)'!$A$3:$C$340,MATCH(F103,'【請求サービスコード】(R7.4~)'!$A$3:$A$340,0),2),"")</f>
        <v/>
      </c>
      <c r="E103" s="157"/>
      <c r="F103" s="47"/>
      <c r="G103" s="151" t="str">
        <f>IFERROR(INDEX('【請求サービスコード】(R7.4~)'!$A$3:$C$340,MATCH(F103,'【請求サービスコード】(R7.4~)'!$A$3:$A$340,0),3),"")</f>
        <v/>
      </c>
      <c r="H103" s="48"/>
      <c r="I103" s="153" t="str">
        <f t="shared" si="0"/>
        <v/>
      </c>
      <c r="J103" s="61"/>
      <c r="K103" s="62"/>
      <c r="L103" s="63"/>
      <c r="M103" s="97" t="str">
        <f>IFERROR(INDEX('【請求サービスコード】(R7.4~)'!$F$3:$H$10,MATCH(F103,'【請求サービスコード】(R7.4~)'!$F$3:$F$10,0),3),"")</f>
        <v/>
      </c>
      <c r="N103" s="98" t="str">
        <f t="shared" si="1"/>
        <v/>
      </c>
    </row>
    <row r="104" spans="2:14" ht="48" customHeight="1" thickTop="1" thickBot="1" x14ac:dyDescent="0.2">
      <c r="B104" s="36"/>
      <c r="C104" s="37"/>
      <c r="D104" s="37"/>
      <c r="E104" s="37"/>
      <c r="F104" s="37"/>
      <c r="G104" s="37"/>
      <c r="H104" s="38"/>
      <c r="I104" s="99" t="s">
        <v>689</v>
      </c>
      <c r="J104" s="66">
        <f>SUM(J8:J103)</f>
        <v>0</v>
      </c>
      <c r="K104" s="67">
        <f>SUM(K8:K103)</f>
        <v>0</v>
      </c>
      <c r="L104" s="68">
        <f>SUM(L8:L103)</f>
        <v>0</v>
      </c>
      <c r="M104" s="100"/>
      <c r="N104" s="101">
        <f>SUM(N8:N103)</f>
        <v>0</v>
      </c>
    </row>
    <row r="105" spans="2:14" ht="18" customHeight="1" x14ac:dyDescent="0.15">
      <c r="D105" s="33"/>
      <c r="E105" s="33"/>
      <c r="G105" s="35"/>
      <c r="I105" s="35"/>
      <c r="L105" s="39" t="s">
        <v>698</v>
      </c>
      <c r="M105" s="35"/>
      <c r="N105" s="39" t="s">
        <v>698</v>
      </c>
    </row>
  </sheetData>
  <sheetProtection algorithmName="SHA-512" hashValue="J3p6tMP9c6QSTQMMdM2sc0/IFOxDPl0ypdIrpz1tlve5DNjYESfJRNEXTDZG3CKNQEuLiaskHCjyLx/ZGaA79w==" saltValue="TTfK6Q3y1bV2+lFhriwRGA==" spinCount="100000" sheet="1" deleteRows="0"/>
  <mergeCells count="109">
    <mergeCell ref="D51:E51"/>
    <mergeCell ref="D52:E52"/>
    <mergeCell ref="D41:E41"/>
    <mergeCell ref="D42:E42"/>
    <mergeCell ref="D43:E43"/>
    <mergeCell ref="D44:E44"/>
    <mergeCell ref="D45:E45"/>
    <mergeCell ref="D46:E46"/>
    <mergeCell ref="D35:E35"/>
    <mergeCell ref="D36:E36"/>
    <mergeCell ref="D37:E37"/>
    <mergeCell ref="D38:E38"/>
    <mergeCell ref="D39:E39"/>
    <mergeCell ref="D40:E40"/>
    <mergeCell ref="D100:E100"/>
    <mergeCell ref="D101:E101"/>
    <mergeCell ref="D102:E102"/>
    <mergeCell ref="D103:E103"/>
    <mergeCell ref="D25:E25"/>
    <mergeCell ref="D26:E26"/>
    <mergeCell ref="D27:E27"/>
    <mergeCell ref="D28:E28"/>
    <mergeCell ref="D29:E29"/>
    <mergeCell ref="D30:E30"/>
    <mergeCell ref="D94:E94"/>
    <mergeCell ref="D95:E95"/>
    <mergeCell ref="D96:E96"/>
    <mergeCell ref="D97:E97"/>
    <mergeCell ref="D98:E98"/>
    <mergeCell ref="D99:E99"/>
    <mergeCell ref="D88:E88"/>
    <mergeCell ref="D89:E89"/>
    <mergeCell ref="D90:E90"/>
    <mergeCell ref="D91:E91"/>
    <mergeCell ref="D92:E92"/>
    <mergeCell ref="D93:E93"/>
    <mergeCell ref="D82:E82"/>
    <mergeCell ref="D83:E83"/>
    <mergeCell ref="D84:E84"/>
    <mergeCell ref="D85:E85"/>
    <mergeCell ref="D86:E86"/>
    <mergeCell ref="D87:E87"/>
    <mergeCell ref="D76:E76"/>
    <mergeCell ref="D77:E77"/>
    <mergeCell ref="D78:E78"/>
    <mergeCell ref="D79:E79"/>
    <mergeCell ref="D80:E80"/>
    <mergeCell ref="D81:E81"/>
    <mergeCell ref="D70:E70"/>
    <mergeCell ref="D71:E71"/>
    <mergeCell ref="D72:E72"/>
    <mergeCell ref="D73:E73"/>
    <mergeCell ref="D74:E74"/>
    <mergeCell ref="D75:E75"/>
    <mergeCell ref="D64:E64"/>
    <mergeCell ref="D65:E65"/>
    <mergeCell ref="D66:E66"/>
    <mergeCell ref="D67:E67"/>
    <mergeCell ref="D68:E68"/>
    <mergeCell ref="D69:E69"/>
    <mergeCell ref="D58:E58"/>
    <mergeCell ref="D59:E59"/>
    <mergeCell ref="D60:E60"/>
    <mergeCell ref="D61:E61"/>
    <mergeCell ref="D62:E62"/>
    <mergeCell ref="D63:E63"/>
    <mergeCell ref="D20:E20"/>
    <mergeCell ref="D23:E23"/>
    <mergeCell ref="D24:E24"/>
    <mergeCell ref="D55:E55"/>
    <mergeCell ref="D56:E56"/>
    <mergeCell ref="D57:E57"/>
    <mergeCell ref="D31:E31"/>
    <mergeCell ref="D32:E32"/>
    <mergeCell ref="D33:E33"/>
    <mergeCell ref="D34:E34"/>
    <mergeCell ref="D53:E53"/>
    <mergeCell ref="D54:E54"/>
    <mergeCell ref="D21:E21"/>
    <mergeCell ref="D22:E22"/>
    <mergeCell ref="D47:E47"/>
    <mergeCell ref="D48:E48"/>
    <mergeCell ref="D49:E49"/>
    <mergeCell ref="D50:E50"/>
    <mergeCell ref="D16:E16"/>
    <mergeCell ref="D17:E17"/>
    <mergeCell ref="D19:E19"/>
    <mergeCell ref="M6:N6"/>
    <mergeCell ref="D8:E8"/>
    <mergeCell ref="D9:E9"/>
    <mergeCell ref="D10:E10"/>
    <mergeCell ref="D11:E11"/>
    <mergeCell ref="D12:E12"/>
    <mergeCell ref="G6:G7"/>
    <mergeCell ref="H6:H7"/>
    <mergeCell ref="I6:I7"/>
    <mergeCell ref="J6:J7"/>
    <mergeCell ref="K6:K7"/>
    <mergeCell ref="L6:L7"/>
    <mergeCell ref="D18:E18"/>
    <mergeCell ref="C3:D3"/>
    <mergeCell ref="C4:D4"/>
    <mergeCell ref="B6:B7"/>
    <mergeCell ref="C6:C7"/>
    <mergeCell ref="D6:E7"/>
    <mergeCell ref="F6:F7"/>
    <mergeCell ref="D13:E13"/>
    <mergeCell ref="D14:E14"/>
    <mergeCell ref="D15:E15"/>
  </mergeCells>
  <phoneticPr fontId="2"/>
  <dataValidations count="2">
    <dataValidation imeMode="on" allowBlank="1" showInputMessage="1" showErrorMessage="1" sqref="C3:C4" xr:uid="{111BDC11-C512-4EA6-8A8E-8A14EDD4C6A8}"/>
    <dataValidation type="list" allowBlank="1" showInputMessage="1" showErrorMessage="1" sqref="C5" xr:uid="{602C8AE9-FE25-4103-9E63-C3EC68247FDF}">
      <formula1>$IV$1:$IV$4</formula1>
    </dataValidation>
  </dataValidations>
  <pageMargins left="0.59055118110236227" right="0.39370078740157483" top="0.39370078740157483" bottom="0.19685039370078741" header="0.31496062992125984" footer="0.11811023622047245"/>
  <pageSetup paperSize="9" scale="60" fitToHeight="0" orientation="landscape" r:id="rId1"/>
  <headerFooter alignWithMargins="0">
    <oddHeader xml:space="preserve">&amp;R&amp;"ＭＳ Ｐゴシック,太字 斜体"&amp;12
</oddHeader>
    <oddFooter>&amp;L＊課税世帯の利用者負担額は総費用額の１０％ですが、障害福祉サービスと地域生活支援事業で利用者負担上限月額を一体的に管理しているため、他のサービス利用者については利用者負担額が総費用額の１０％でない場合があります。</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DC30B-7420-48F9-80C8-28E7298051AC}">
  <sheetPr>
    <tabColor rgb="FF00B0F0"/>
    <pageSetUpPr fitToPage="1"/>
  </sheetPr>
  <dimension ref="B1:IV138"/>
  <sheetViews>
    <sheetView view="pageBreakPreview" zoomScale="55" zoomScaleNormal="80" zoomScaleSheetLayoutView="55" zoomScalePageLayoutView="92" workbookViewId="0">
      <pane ySplit="7" topLeftCell="A8" activePane="bottomLeft" state="frozen"/>
      <selection activeCell="D329" sqref="D329"/>
      <selection pane="bottomLeft" activeCell="A8" sqref="A8"/>
    </sheetView>
  </sheetViews>
  <sheetFormatPr defaultRowHeight="13.5" x14ac:dyDescent="0.15"/>
  <cols>
    <col min="1" max="1" width="1.625" style="9" customWidth="1"/>
    <col min="2" max="2" width="16.625" style="35" customWidth="1"/>
    <col min="3" max="3" width="22.625" style="33" customWidth="1"/>
    <col min="4" max="5" width="31.625" style="13" customWidth="1"/>
    <col min="6" max="6" width="11.625" style="35" customWidth="1"/>
    <col min="7" max="7" width="11.625" style="9" customWidth="1"/>
    <col min="8" max="8" width="11.625" style="35" customWidth="1"/>
    <col min="9" max="9" width="11.625" style="9" customWidth="1"/>
    <col min="10" max="10" width="20.625" style="39" bestFit="1" customWidth="1"/>
    <col min="11" max="11" width="14.5" style="39" bestFit="1" customWidth="1"/>
    <col min="12" max="12" width="17.375" style="39" customWidth="1"/>
    <col min="13" max="13" width="9" style="9"/>
    <col min="14" max="14" width="18.125" style="9" customWidth="1"/>
    <col min="15" max="16384" width="9" style="9"/>
  </cols>
  <sheetData>
    <row r="1" spans="2:256" ht="32.25" customHeight="1" x14ac:dyDescent="0.15">
      <c r="B1" s="43" t="s">
        <v>709</v>
      </c>
      <c r="D1" s="9"/>
      <c r="E1" s="9"/>
      <c r="J1" s="9"/>
      <c r="K1" s="9"/>
      <c r="L1" s="9"/>
      <c r="IV1" s="10" t="s">
        <v>0</v>
      </c>
    </row>
    <row r="2" spans="2:256" ht="12.75" customHeight="1" x14ac:dyDescent="0.15">
      <c r="B2" s="43"/>
      <c r="D2" s="9"/>
      <c r="E2" s="9"/>
      <c r="J2" s="9"/>
      <c r="K2" s="9"/>
      <c r="L2" s="9"/>
      <c r="IV2" s="10"/>
    </row>
    <row r="3" spans="2:256" ht="29.25" customHeight="1" x14ac:dyDescent="0.15">
      <c r="B3" s="42" t="s">
        <v>706</v>
      </c>
      <c r="C3" s="149"/>
      <c r="D3" s="150"/>
      <c r="E3" s="9"/>
      <c r="F3" s="9"/>
      <c r="J3" s="9"/>
      <c r="K3" s="9"/>
      <c r="L3" s="9"/>
      <c r="IV3" s="10" t="s">
        <v>1</v>
      </c>
    </row>
    <row r="4" spans="2:256" ht="29.25" customHeight="1" thickBot="1" x14ac:dyDescent="0.2">
      <c r="B4" s="42" t="s">
        <v>707</v>
      </c>
      <c r="C4" s="149"/>
      <c r="D4" s="150"/>
      <c r="E4" s="9"/>
      <c r="F4" s="9"/>
      <c r="H4" s="9"/>
      <c r="J4" s="40" t="s">
        <v>686</v>
      </c>
      <c r="K4" s="41" t="s">
        <v>690</v>
      </c>
      <c r="L4" s="41" t="s">
        <v>691</v>
      </c>
      <c r="IV4" s="10"/>
    </row>
    <row r="5" spans="2:256" ht="20.100000000000001" customHeight="1" thickTop="1" thickBot="1" x14ac:dyDescent="0.2">
      <c r="C5" s="34"/>
      <c r="D5" s="9"/>
      <c r="E5" s="9"/>
      <c r="IV5" s="10"/>
    </row>
    <row r="6" spans="2:256" s="11" customFormat="1" ht="27" customHeight="1" x14ac:dyDescent="0.15">
      <c r="B6" s="115" t="s">
        <v>2</v>
      </c>
      <c r="C6" s="117" t="s">
        <v>3</v>
      </c>
      <c r="D6" s="143" t="s">
        <v>4</v>
      </c>
      <c r="E6" s="144"/>
      <c r="F6" s="117" t="s">
        <v>5</v>
      </c>
      <c r="G6" s="117" t="s">
        <v>6</v>
      </c>
      <c r="H6" s="117" t="s">
        <v>7</v>
      </c>
      <c r="I6" s="147" t="s">
        <v>701</v>
      </c>
      <c r="J6" s="133" t="s">
        <v>708</v>
      </c>
      <c r="K6" s="135" t="s">
        <v>8</v>
      </c>
      <c r="L6" s="137" t="s">
        <v>9</v>
      </c>
      <c r="M6" s="139" t="s">
        <v>695</v>
      </c>
      <c r="N6" s="140"/>
    </row>
    <row r="7" spans="2:256" s="11" customFormat="1" ht="27" customHeight="1" thickBot="1" x14ac:dyDescent="0.2">
      <c r="B7" s="116"/>
      <c r="C7" s="118"/>
      <c r="D7" s="145"/>
      <c r="E7" s="146"/>
      <c r="F7" s="118"/>
      <c r="G7" s="118"/>
      <c r="H7" s="118"/>
      <c r="I7" s="148"/>
      <c r="J7" s="134"/>
      <c r="K7" s="136"/>
      <c r="L7" s="138"/>
      <c r="M7" s="92" t="s">
        <v>696</v>
      </c>
      <c r="N7" s="93" t="s">
        <v>697</v>
      </c>
    </row>
    <row r="8" spans="2:256" s="12" customFormat="1" ht="24.95" customHeight="1" thickTop="1" x14ac:dyDescent="0.15">
      <c r="B8" s="44"/>
      <c r="C8" s="45"/>
      <c r="D8" s="154" t="str">
        <f>IFERROR(INDEX('【請求サービスコード】(R7.4~)'!$A$3:$C$340,MATCH(F8,'【請求サービスコード】(R7.4~)'!$A$3:$A$340,0),2),"")</f>
        <v/>
      </c>
      <c r="E8" s="155"/>
      <c r="F8" s="47"/>
      <c r="G8" s="151" t="str">
        <f>IFERROR(INDEX('【請求サービスコード】(R7.4~)'!$A$3:$C$340,MATCH(F8,'【請求サービスコード】(R7.4~)'!$A$3:$A$340,0),3),"")</f>
        <v/>
      </c>
      <c r="H8" s="48"/>
      <c r="I8" s="152" t="str">
        <f t="shared" ref="I8:I136" si="0">IFERROR(G8*H8,"")</f>
        <v/>
      </c>
      <c r="J8" s="50"/>
      <c r="K8" s="51"/>
      <c r="L8" s="52"/>
      <c r="M8" s="94" t="str">
        <f>IFERROR(INDEX('【請求サービスコード】(R7.4~)'!$F$3:$H$10,MATCH(F8,'【請求サービスコード】(R7.4~)'!$F$3:$F$10,0),3),"")</f>
        <v/>
      </c>
      <c r="N8" s="95" t="str">
        <f>IFERROR(M8*H8,"")</f>
        <v/>
      </c>
    </row>
    <row r="9" spans="2:256" s="12" customFormat="1" ht="24.95" customHeight="1" x14ac:dyDescent="0.15">
      <c r="B9" s="44"/>
      <c r="C9" s="45"/>
      <c r="D9" s="156" t="str">
        <f>IFERROR(INDEX('【請求サービスコード】(R7.4~)'!$A$3:$C$340,MATCH(F9,'【請求サービスコード】(R7.4~)'!$A$3:$A$340,0),2),"")</f>
        <v/>
      </c>
      <c r="E9" s="157"/>
      <c r="F9" s="47"/>
      <c r="G9" s="151" t="str">
        <f>IFERROR(INDEX('【請求サービスコード】(R7.4~)'!$A$3:$C$340,MATCH(F9,'【請求サービスコード】(R7.4~)'!$A$3:$A$340,0),3),"")</f>
        <v/>
      </c>
      <c r="H9" s="48"/>
      <c r="I9" s="152" t="str">
        <f t="shared" si="0"/>
        <v/>
      </c>
      <c r="J9" s="50"/>
      <c r="K9" s="51"/>
      <c r="L9" s="52"/>
      <c r="M9" s="94" t="str">
        <f>IFERROR(INDEX('【請求サービスコード】(R7.4~)'!$F$3:$H$10,MATCH(F9,'【請求サービスコード】(R7.4~)'!$F$3:$F$10,0),3),"")</f>
        <v/>
      </c>
      <c r="N9" s="95" t="str">
        <f t="shared" ref="N9:N136" si="1">IFERROR(M9*H9,"")</f>
        <v/>
      </c>
    </row>
    <row r="10" spans="2:256" s="12" customFormat="1" ht="24.95" customHeight="1" x14ac:dyDescent="0.15">
      <c r="B10" s="44"/>
      <c r="C10" s="45"/>
      <c r="D10" s="156" t="str">
        <f>IFERROR(INDEX('【請求サービスコード】(R7.4~)'!$A$3:$C$340,MATCH(F10,'【請求サービスコード】(R7.4~)'!$A$3:$A$340,0),2),"")</f>
        <v/>
      </c>
      <c r="E10" s="157"/>
      <c r="F10" s="47"/>
      <c r="G10" s="151" t="str">
        <f>IFERROR(INDEX('【請求サービスコード】(R7.4~)'!$A$3:$C$340,MATCH(F10,'【請求サービスコード】(R7.4~)'!$A$3:$A$340,0),3),"")</f>
        <v/>
      </c>
      <c r="H10" s="48"/>
      <c r="I10" s="152" t="str">
        <f t="shared" si="0"/>
        <v/>
      </c>
      <c r="J10" s="50"/>
      <c r="K10" s="51"/>
      <c r="L10" s="52"/>
      <c r="M10" s="94" t="str">
        <f>IFERROR(INDEX('【請求サービスコード】(R7.4~)'!$F$3:$H$10,MATCH(F10,'【請求サービスコード】(R7.4~)'!$F$3:$F$10,0),3),"")</f>
        <v/>
      </c>
      <c r="N10" s="95" t="str">
        <f t="shared" si="1"/>
        <v/>
      </c>
    </row>
    <row r="11" spans="2:256" s="12" customFormat="1" ht="24.95" customHeight="1" x14ac:dyDescent="0.15">
      <c r="B11" s="44"/>
      <c r="C11" s="45"/>
      <c r="D11" s="156" t="str">
        <f>IFERROR(INDEX('【請求サービスコード】(R7.4~)'!$A$3:$C$340,MATCH(F11,'【請求サービスコード】(R7.4~)'!$A$3:$A$340,0),2),"")</f>
        <v/>
      </c>
      <c r="E11" s="157"/>
      <c r="F11" s="47"/>
      <c r="G11" s="151" t="str">
        <f>IFERROR(INDEX('【請求サービスコード】(R7.4~)'!$A$3:$C$340,MATCH(F11,'【請求サービスコード】(R7.4~)'!$A$3:$A$340,0),3),"")</f>
        <v/>
      </c>
      <c r="H11" s="48"/>
      <c r="I11" s="152" t="str">
        <f t="shared" si="0"/>
        <v/>
      </c>
      <c r="J11" s="50"/>
      <c r="K11" s="51"/>
      <c r="L11" s="52"/>
      <c r="M11" s="94" t="str">
        <f>IFERROR(INDEX('【請求サービスコード】(R7.4~)'!$F$3:$H$10,MATCH(F11,'【請求サービスコード】(R7.4~)'!$F$3:$F$10,0),3),"")</f>
        <v/>
      </c>
      <c r="N11" s="95" t="str">
        <f t="shared" si="1"/>
        <v/>
      </c>
    </row>
    <row r="12" spans="2:256" s="12" customFormat="1" ht="24.95" customHeight="1" x14ac:dyDescent="0.15">
      <c r="B12" s="44"/>
      <c r="C12" s="45"/>
      <c r="D12" s="156" t="str">
        <f>IFERROR(INDEX('【請求サービスコード】(R7.4~)'!$A$3:$C$340,MATCH(F12,'【請求サービスコード】(R7.4~)'!$A$3:$A$340,0),2),"")</f>
        <v/>
      </c>
      <c r="E12" s="157"/>
      <c r="F12" s="47"/>
      <c r="G12" s="151" t="str">
        <f>IFERROR(INDEX('【請求サービスコード】(R7.4~)'!$A$3:$C$340,MATCH(F12,'【請求サービスコード】(R7.4~)'!$A$3:$A$340,0),3),"")</f>
        <v/>
      </c>
      <c r="H12" s="48"/>
      <c r="I12" s="152" t="str">
        <f t="shared" si="0"/>
        <v/>
      </c>
      <c r="J12" s="50"/>
      <c r="K12" s="51"/>
      <c r="L12" s="52"/>
      <c r="M12" s="94" t="str">
        <f>IFERROR(INDEX('【請求サービスコード】(R7.4~)'!$F$3:$H$10,MATCH(F12,'【請求サービスコード】(R7.4~)'!$F$3:$F$10,0),3),"")</f>
        <v/>
      </c>
      <c r="N12" s="95" t="str">
        <f t="shared" si="1"/>
        <v/>
      </c>
    </row>
    <row r="13" spans="2:256" s="12" customFormat="1" ht="24.95" customHeight="1" x14ac:dyDescent="0.15">
      <c r="B13" s="44"/>
      <c r="C13" s="45"/>
      <c r="D13" s="156" t="str">
        <f>IFERROR(INDEX('【請求サービスコード】(R7.4~)'!$A$3:$C$340,MATCH(F13,'【請求サービスコード】(R7.4~)'!$A$3:$A$340,0),2),"")</f>
        <v/>
      </c>
      <c r="E13" s="157"/>
      <c r="F13" s="47"/>
      <c r="G13" s="151" t="str">
        <f>IFERROR(INDEX('【請求サービスコード】(R7.4~)'!$A$3:$C$340,MATCH(F13,'【請求サービスコード】(R7.4~)'!$A$3:$A$340,0),3),"")</f>
        <v/>
      </c>
      <c r="H13" s="48"/>
      <c r="I13" s="152" t="str">
        <f t="shared" si="0"/>
        <v/>
      </c>
      <c r="J13" s="50"/>
      <c r="K13" s="51"/>
      <c r="L13" s="52"/>
      <c r="M13" s="94" t="str">
        <f>IFERROR(INDEX('【請求サービスコード】(R7.4~)'!$F$3:$H$10,MATCH(F13,'【請求サービスコード】(R7.4~)'!$F$3:$F$10,0),3),"")</f>
        <v/>
      </c>
      <c r="N13" s="95" t="str">
        <f t="shared" si="1"/>
        <v/>
      </c>
    </row>
    <row r="14" spans="2:256" s="12" customFormat="1" ht="24.95" customHeight="1" x14ac:dyDescent="0.15">
      <c r="B14" s="44"/>
      <c r="C14" s="45"/>
      <c r="D14" s="156" t="str">
        <f>IFERROR(INDEX('【請求サービスコード】(R7.4~)'!$A$3:$C$340,MATCH(F14,'【請求サービスコード】(R7.4~)'!$A$3:$A$340,0),2),"")</f>
        <v/>
      </c>
      <c r="E14" s="157"/>
      <c r="F14" s="47"/>
      <c r="G14" s="151" t="str">
        <f>IFERROR(INDEX('【請求サービスコード】(R7.4~)'!$A$3:$C$340,MATCH(F14,'【請求サービスコード】(R7.4~)'!$A$3:$A$340,0),3),"")</f>
        <v/>
      </c>
      <c r="H14" s="48"/>
      <c r="I14" s="152" t="str">
        <f t="shared" si="0"/>
        <v/>
      </c>
      <c r="J14" s="50"/>
      <c r="K14" s="51"/>
      <c r="L14" s="52"/>
      <c r="M14" s="94" t="str">
        <f>IFERROR(INDEX('【請求サービスコード】(R7.4~)'!$F$3:$H$10,MATCH(F14,'【請求サービスコード】(R7.4~)'!$F$3:$F$10,0),3),"")</f>
        <v/>
      </c>
      <c r="N14" s="95" t="str">
        <f t="shared" si="1"/>
        <v/>
      </c>
    </row>
    <row r="15" spans="2:256" s="12" customFormat="1" ht="24.95" customHeight="1" x14ac:dyDescent="0.15">
      <c r="B15" s="44"/>
      <c r="C15" s="45"/>
      <c r="D15" s="156" t="str">
        <f>IFERROR(INDEX('【請求サービスコード】(R7.4~)'!$A$3:$C$340,MATCH(F15,'【請求サービスコード】(R7.4~)'!$A$3:$A$340,0),2),"")</f>
        <v/>
      </c>
      <c r="E15" s="157"/>
      <c r="F15" s="47"/>
      <c r="G15" s="151" t="str">
        <f>IFERROR(INDEX('【請求サービスコード】(R7.4~)'!$A$3:$C$340,MATCH(F15,'【請求サービスコード】(R7.4~)'!$A$3:$A$340,0),3),"")</f>
        <v/>
      </c>
      <c r="H15" s="48"/>
      <c r="I15" s="152" t="str">
        <f t="shared" ref="I15:I134" si="2">IFERROR(G15*H15,"")</f>
        <v/>
      </c>
      <c r="J15" s="50"/>
      <c r="K15" s="51"/>
      <c r="L15" s="52"/>
      <c r="M15" s="94" t="str">
        <f>IFERROR(INDEX('【請求サービスコード】(R7.4~)'!$F$3:$H$10,MATCH(F15,'【請求サービスコード】(R7.4~)'!$F$3:$F$10,0),3),"")</f>
        <v/>
      </c>
      <c r="N15" s="95" t="str">
        <f t="shared" ref="N15:N134" si="3">IFERROR(M15*H15,"")</f>
        <v/>
      </c>
    </row>
    <row r="16" spans="2:256" s="12" customFormat="1" ht="24.95" customHeight="1" x14ac:dyDescent="0.15">
      <c r="B16" s="44"/>
      <c r="C16" s="45"/>
      <c r="D16" s="156" t="str">
        <f>IFERROR(INDEX('【請求サービスコード】(R7.4~)'!$A$3:$C$340,MATCH(F16,'【請求サービスコード】(R7.4~)'!$A$3:$A$340,0),2),"")</f>
        <v/>
      </c>
      <c r="E16" s="157"/>
      <c r="F16" s="47"/>
      <c r="G16" s="151" t="str">
        <f>IFERROR(INDEX('【請求サービスコード】(R7.4~)'!$A$3:$C$340,MATCH(F16,'【請求サービスコード】(R7.4~)'!$A$3:$A$340,0),3),"")</f>
        <v/>
      </c>
      <c r="H16" s="48"/>
      <c r="I16" s="152" t="str">
        <f t="shared" si="2"/>
        <v/>
      </c>
      <c r="J16" s="50"/>
      <c r="K16" s="51"/>
      <c r="L16" s="52"/>
      <c r="M16" s="94" t="str">
        <f>IFERROR(INDEX('【請求サービスコード】(R7.4~)'!$F$3:$H$10,MATCH(F16,'【請求サービスコード】(R7.4~)'!$F$3:$F$10,0),3),"")</f>
        <v/>
      </c>
      <c r="N16" s="95" t="str">
        <f t="shared" si="3"/>
        <v/>
      </c>
    </row>
    <row r="17" spans="2:14" s="12" customFormat="1" ht="24.95" customHeight="1" x14ac:dyDescent="0.15">
      <c r="B17" s="44"/>
      <c r="C17" s="45"/>
      <c r="D17" s="156" t="str">
        <f>IFERROR(INDEX('【請求サービスコード】(R7.4~)'!$A$3:$C$340,MATCH(F17,'【請求サービスコード】(R7.4~)'!$A$3:$A$340,0),2),"")</f>
        <v/>
      </c>
      <c r="E17" s="157"/>
      <c r="F17" s="47"/>
      <c r="G17" s="151" t="str">
        <f>IFERROR(INDEX('【請求サービスコード】(R7.4~)'!$A$3:$C$340,MATCH(F17,'【請求サービスコード】(R7.4~)'!$A$3:$A$340,0),3),"")</f>
        <v/>
      </c>
      <c r="H17" s="48"/>
      <c r="I17" s="152" t="str">
        <f t="shared" si="2"/>
        <v/>
      </c>
      <c r="J17" s="50"/>
      <c r="K17" s="51"/>
      <c r="L17" s="52"/>
      <c r="M17" s="94" t="str">
        <f>IFERROR(INDEX('【請求サービスコード】(R7.4~)'!$F$3:$H$10,MATCH(F17,'【請求サービスコード】(R7.4~)'!$F$3:$F$10,0),3),"")</f>
        <v/>
      </c>
      <c r="N17" s="95" t="str">
        <f t="shared" si="3"/>
        <v/>
      </c>
    </row>
    <row r="18" spans="2:14" s="12" customFormat="1" ht="24.95" customHeight="1" x14ac:dyDescent="0.15">
      <c r="B18" s="44"/>
      <c r="C18" s="45"/>
      <c r="D18" s="156" t="str">
        <f>IFERROR(INDEX('【請求サービスコード】(R7.4~)'!$A$3:$C$340,MATCH(F18,'【請求サービスコード】(R7.4~)'!$A$3:$A$340,0),2),"")</f>
        <v/>
      </c>
      <c r="E18" s="157"/>
      <c r="F18" s="47"/>
      <c r="G18" s="151" t="str">
        <f>IFERROR(INDEX('【請求サービスコード】(R7.4~)'!$A$3:$C$340,MATCH(F18,'【請求サービスコード】(R7.4~)'!$A$3:$A$340,0),3),"")</f>
        <v/>
      </c>
      <c r="H18" s="48"/>
      <c r="I18" s="152" t="str">
        <f t="shared" si="2"/>
        <v/>
      </c>
      <c r="J18" s="50"/>
      <c r="K18" s="51"/>
      <c r="L18" s="52"/>
      <c r="M18" s="94" t="str">
        <f>IFERROR(INDEX('【請求サービスコード】(R7.4~)'!$F$3:$H$10,MATCH(F18,'【請求サービスコード】(R7.4~)'!$F$3:$F$10,0),3),"")</f>
        <v/>
      </c>
      <c r="N18" s="95" t="str">
        <f t="shared" si="3"/>
        <v/>
      </c>
    </row>
    <row r="19" spans="2:14" s="12" customFormat="1" ht="24.95" customHeight="1" x14ac:dyDescent="0.15">
      <c r="B19" s="44"/>
      <c r="C19" s="45"/>
      <c r="D19" s="156" t="str">
        <f>IFERROR(INDEX('【請求サービスコード】(R7.4~)'!$A$3:$C$340,MATCH(F19,'【請求サービスコード】(R7.4~)'!$A$3:$A$340,0),2),"")</f>
        <v/>
      </c>
      <c r="E19" s="157"/>
      <c r="F19" s="47"/>
      <c r="G19" s="151" t="str">
        <f>IFERROR(INDEX('【請求サービスコード】(R7.4~)'!$A$3:$C$340,MATCH(F19,'【請求サービスコード】(R7.4~)'!$A$3:$A$340,0),3),"")</f>
        <v/>
      </c>
      <c r="H19" s="48"/>
      <c r="I19" s="152" t="str">
        <f t="shared" si="2"/>
        <v/>
      </c>
      <c r="J19" s="55"/>
      <c r="K19" s="51"/>
      <c r="L19" s="56"/>
      <c r="M19" s="94" t="str">
        <f>IFERROR(INDEX('【請求サービスコード】(R7.4~)'!$F$3:$H$10,MATCH(F19,'【請求サービスコード】(R7.4~)'!$F$3:$F$10,0),3),"")</f>
        <v/>
      </c>
      <c r="N19" s="95" t="str">
        <f t="shared" si="3"/>
        <v/>
      </c>
    </row>
    <row r="20" spans="2:14" s="12" customFormat="1" ht="24.95" customHeight="1" x14ac:dyDescent="0.15">
      <c r="B20" s="44"/>
      <c r="C20" s="45"/>
      <c r="D20" s="156" t="str">
        <f>IFERROR(INDEX('【請求サービスコード】(R7.4~)'!$A$3:$C$340,MATCH(F20,'【請求サービスコード】(R7.4~)'!$A$3:$A$340,0),2),"")</f>
        <v/>
      </c>
      <c r="E20" s="157"/>
      <c r="F20" s="47"/>
      <c r="G20" s="151" t="str">
        <f>IFERROR(INDEX('【請求サービスコード】(R7.4~)'!$A$3:$C$340,MATCH(F20,'【請求サービスコード】(R7.4~)'!$A$3:$A$340,0),3),"")</f>
        <v/>
      </c>
      <c r="H20" s="48"/>
      <c r="I20" s="152" t="str">
        <f t="shared" si="2"/>
        <v/>
      </c>
      <c r="J20" s="50"/>
      <c r="K20" s="51"/>
      <c r="L20" s="52"/>
      <c r="M20" s="94" t="str">
        <f>IFERROR(INDEX('【請求サービスコード】(R7.4~)'!$F$3:$H$10,MATCH(F20,'【請求サービスコード】(R7.4~)'!$F$3:$F$10,0),3),"")</f>
        <v/>
      </c>
      <c r="N20" s="95" t="str">
        <f t="shared" si="3"/>
        <v/>
      </c>
    </row>
    <row r="21" spans="2:14" s="12" customFormat="1" ht="24.95" customHeight="1" x14ac:dyDescent="0.15">
      <c r="B21" s="44"/>
      <c r="C21" s="45"/>
      <c r="D21" s="156" t="str">
        <f>IFERROR(INDEX('【請求サービスコード】(R7.4~)'!$A$3:$C$340,MATCH(F21,'【請求サービスコード】(R7.4~)'!$A$3:$A$340,0),2),"")</f>
        <v/>
      </c>
      <c r="E21" s="157"/>
      <c r="F21" s="47"/>
      <c r="G21" s="151" t="str">
        <f>IFERROR(INDEX('【請求サービスコード】(R7.4~)'!$A$3:$C$340,MATCH(F21,'【請求サービスコード】(R7.4~)'!$A$3:$A$340,0),3),"")</f>
        <v/>
      </c>
      <c r="H21" s="48"/>
      <c r="I21" s="152" t="str">
        <f t="shared" si="2"/>
        <v/>
      </c>
      <c r="J21" s="55"/>
      <c r="K21" s="51"/>
      <c r="L21" s="56"/>
      <c r="M21" s="94" t="str">
        <f>IFERROR(INDEX('【請求サービスコード】(R7.4~)'!$F$3:$H$10,MATCH(F21,'【請求サービスコード】(R7.4~)'!$F$3:$F$10,0),3),"")</f>
        <v/>
      </c>
      <c r="N21" s="95" t="str">
        <f t="shared" si="3"/>
        <v/>
      </c>
    </row>
    <row r="22" spans="2:14" s="12" customFormat="1" ht="24.95" customHeight="1" x14ac:dyDescent="0.15">
      <c r="B22" s="44"/>
      <c r="C22" s="45"/>
      <c r="D22" s="156" t="str">
        <f>IFERROR(INDEX('【請求サービスコード】(R7.4~)'!$A$3:$C$340,MATCH(F22,'【請求サービスコード】(R7.4~)'!$A$3:$A$340,0),2),"")</f>
        <v/>
      </c>
      <c r="E22" s="157"/>
      <c r="F22" s="47"/>
      <c r="G22" s="151" t="str">
        <f>IFERROR(INDEX('【請求サービスコード】(R7.4~)'!$A$3:$C$340,MATCH(F22,'【請求サービスコード】(R7.4~)'!$A$3:$A$340,0),3),"")</f>
        <v/>
      </c>
      <c r="H22" s="48"/>
      <c r="I22" s="152" t="str">
        <f t="shared" si="2"/>
        <v/>
      </c>
      <c r="J22" s="55"/>
      <c r="K22" s="57"/>
      <c r="L22" s="56"/>
      <c r="M22" s="94" t="str">
        <f>IFERROR(INDEX('【請求サービスコード】(R7.4~)'!$F$3:$H$10,MATCH(F22,'【請求サービスコード】(R7.4~)'!$F$3:$F$10,0),3),"")</f>
        <v/>
      </c>
      <c r="N22" s="95" t="str">
        <f t="shared" si="3"/>
        <v/>
      </c>
    </row>
    <row r="23" spans="2:14" s="12" customFormat="1" ht="24.95" customHeight="1" x14ac:dyDescent="0.15">
      <c r="B23" s="44"/>
      <c r="C23" s="45"/>
      <c r="D23" s="156" t="str">
        <f>IFERROR(INDEX('【請求サービスコード】(R7.4~)'!$A$3:$C$340,MATCH(F23,'【請求サービスコード】(R7.4~)'!$A$3:$A$340,0),2),"")</f>
        <v/>
      </c>
      <c r="E23" s="157"/>
      <c r="F23" s="47"/>
      <c r="G23" s="151" t="str">
        <f>IFERROR(INDEX('【請求サービスコード】(R7.4~)'!$A$3:$C$340,MATCH(F23,'【請求サービスコード】(R7.4~)'!$A$3:$A$340,0),3),"")</f>
        <v/>
      </c>
      <c r="H23" s="48"/>
      <c r="I23" s="152" t="str">
        <f t="shared" si="2"/>
        <v/>
      </c>
      <c r="J23" s="55"/>
      <c r="K23" s="58"/>
      <c r="L23" s="56"/>
      <c r="M23" s="94" t="str">
        <f>IFERROR(INDEX('【請求サービスコード】(R7.4~)'!$F$3:$H$10,MATCH(F23,'【請求サービスコード】(R7.4~)'!$F$3:$F$10,0),3),"")</f>
        <v/>
      </c>
      <c r="N23" s="95" t="str">
        <f t="shared" si="3"/>
        <v/>
      </c>
    </row>
    <row r="24" spans="2:14" s="12" customFormat="1" ht="24.95" customHeight="1" x14ac:dyDescent="0.15">
      <c r="B24" s="44"/>
      <c r="C24" s="45"/>
      <c r="D24" s="156" t="str">
        <f>IFERROR(INDEX('【請求サービスコード】(R7.4~)'!$A$3:$C$340,MATCH(F24,'【請求サービスコード】(R7.4~)'!$A$3:$A$340,0),2),"")</f>
        <v/>
      </c>
      <c r="E24" s="157"/>
      <c r="F24" s="47"/>
      <c r="G24" s="151" t="str">
        <f>IFERROR(INDEX('【請求サービスコード】(R7.4~)'!$A$3:$C$340,MATCH(F24,'【請求サービスコード】(R7.4~)'!$A$3:$A$340,0),3),"")</f>
        <v/>
      </c>
      <c r="H24" s="48"/>
      <c r="I24" s="152" t="str">
        <f t="shared" si="2"/>
        <v/>
      </c>
      <c r="J24" s="50"/>
      <c r="K24" s="51"/>
      <c r="L24" s="52"/>
      <c r="M24" s="94" t="str">
        <f>IFERROR(INDEX('【請求サービスコード】(R7.4~)'!$F$3:$H$10,MATCH(F24,'【請求サービスコード】(R7.4~)'!$F$3:$F$10,0),3),"")</f>
        <v/>
      </c>
      <c r="N24" s="95" t="str">
        <f t="shared" si="3"/>
        <v/>
      </c>
    </row>
    <row r="25" spans="2:14" s="12" customFormat="1" ht="24.95" customHeight="1" x14ac:dyDescent="0.15">
      <c r="B25" s="44"/>
      <c r="C25" s="45"/>
      <c r="D25" s="156" t="str">
        <f>IFERROR(INDEX('【請求サービスコード】(R7.4~)'!$A$3:$C$340,MATCH(F25,'【請求サービスコード】(R7.4~)'!$A$3:$A$340,0),2),"")</f>
        <v/>
      </c>
      <c r="E25" s="157"/>
      <c r="F25" s="47"/>
      <c r="G25" s="151" t="str">
        <f>IFERROR(INDEX('【請求サービスコード】(R7.4~)'!$A$3:$C$340,MATCH(F25,'【請求サービスコード】(R7.4~)'!$A$3:$A$340,0),3),"")</f>
        <v/>
      </c>
      <c r="H25" s="48"/>
      <c r="I25" s="152" t="str">
        <f t="shared" si="2"/>
        <v/>
      </c>
      <c r="J25" s="50"/>
      <c r="K25" s="51"/>
      <c r="L25" s="52"/>
      <c r="M25" s="94" t="str">
        <f>IFERROR(INDEX('【請求サービスコード】(R7.4~)'!$F$3:$H$10,MATCH(F25,'【請求サービスコード】(R7.4~)'!$F$3:$F$10,0),3),"")</f>
        <v/>
      </c>
      <c r="N25" s="95" t="str">
        <f t="shared" si="3"/>
        <v/>
      </c>
    </row>
    <row r="26" spans="2:14" s="12" customFormat="1" ht="24.95" customHeight="1" x14ac:dyDescent="0.15">
      <c r="B26" s="44"/>
      <c r="C26" s="45"/>
      <c r="D26" s="156" t="str">
        <f>IFERROR(INDEX('【請求サービスコード】(R7.4~)'!$A$3:$C$340,MATCH(F26,'【請求サービスコード】(R7.4~)'!$A$3:$A$340,0),2),"")</f>
        <v/>
      </c>
      <c r="E26" s="157"/>
      <c r="F26" s="47"/>
      <c r="G26" s="151" t="str">
        <f>IFERROR(INDEX('【請求サービスコード】(R7.4~)'!$A$3:$C$340,MATCH(F26,'【請求サービスコード】(R7.4~)'!$A$3:$A$340,0),3),"")</f>
        <v/>
      </c>
      <c r="H26" s="48"/>
      <c r="I26" s="152" t="str">
        <f t="shared" si="2"/>
        <v/>
      </c>
      <c r="J26" s="50"/>
      <c r="K26" s="51"/>
      <c r="L26" s="52"/>
      <c r="M26" s="94" t="str">
        <f>IFERROR(INDEX('【請求サービスコード】(R7.4~)'!$F$3:$H$10,MATCH(F26,'【請求サービスコード】(R7.4~)'!$F$3:$F$10,0),3),"")</f>
        <v/>
      </c>
      <c r="N26" s="95" t="str">
        <f t="shared" si="3"/>
        <v/>
      </c>
    </row>
    <row r="27" spans="2:14" s="12" customFormat="1" ht="24.95" customHeight="1" x14ac:dyDescent="0.15">
      <c r="B27" s="44"/>
      <c r="C27" s="45"/>
      <c r="D27" s="156" t="str">
        <f>IFERROR(INDEX('【請求サービスコード】(R7.4~)'!$A$3:$C$340,MATCH(F27,'【請求サービスコード】(R7.4~)'!$A$3:$A$340,0),2),"")</f>
        <v/>
      </c>
      <c r="E27" s="157"/>
      <c r="F27" s="47"/>
      <c r="G27" s="151" t="str">
        <f>IFERROR(INDEX('【請求サービスコード】(R7.4~)'!$A$3:$C$340,MATCH(F27,'【請求サービスコード】(R7.4~)'!$A$3:$A$340,0),3),"")</f>
        <v/>
      </c>
      <c r="H27" s="48"/>
      <c r="I27" s="152" t="str">
        <f t="shared" si="2"/>
        <v/>
      </c>
      <c r="J27" s="50"/>
      <c r="K27" s="51"/>
      <c r="L27" s="52"/>
      <c r="M27" s="94" t="str">
        <f>IFERROR(INDEX('【請求サービスコード】(R7.4~)'!$F$3:$H$10,MATCH(F27,'【請求サービスコード】(R7.4~)'!$F$3:$F$10,0),3),"")</f>
        <v/>
      </c>
      <c r="N27" s="95" t="str">
        <f t="shared" si="3"/>
        <v/>
      </c>
    </row>
    <row r="28" spans="2:14" s="12" customFormat="1" ht="24.95" customHeight="1" x14ac:dyDescent="0.15">
      <c r="B28" s="44"/>
      <c r="C28" s="45"/>
      <c r="D28" s="156" t="str">
        <f>IFERROR(INDEX('【請求サービスコード】(R7.4~)'!$A$3:$C$340,MATCH(F28,'【請求サービスコード】(R7.4~)'!$A$3:$A$340,0),2),"")</f>
        <v/>
      </c>
      <c r="E28" s="157"/>
      <c r="F28" s="47"/>
      <c r="G28" s="151" t="str">
        <f>IFERROR(INDEX('【請求サービスコード】(R7.4~)'!$A$3:$C$340,MATCH(F28,'【請求サービスコード】(R7.4~)'!$A$3:$A$340,0),3),"")</f>
        <v/>
      </c>
      <c r="H28" s="48"/>
      <c r="I28" s="152" t="str">
        <f t="shared" si="2"/>
        <v/>
      </c>
      <c r="J28" s="50"/>
      <c r="K28" s="51"/>
      <c r="L28" s="52"/>
      <c r="M28" s="94" t="str">
        <f>IFERROR(INDEX('【請求サービスコード】(R7.4~)'!$F$3:$H$10,MATCH(F28,'【請求サービスコード】(R7.4~)'!$F$3:$F$10,0),3),"")</f>
        <v/>
      </c>
      <c r="N28" s="95" t="str">
        <f t="shared" si="3"/>
        <v/>
      </c>
    </row>
    <row r="29" spans="2:14" s="12" customFormat="1" ht="24.95" customHeight="1" x14ac:dyDescent="0.15">
      <c r="B29" s="44"/>
      <c r="C29" s="45"/>
      <c r="D29" s="156" t="str">
        <f>IFERROR(INDEX('【請求サービスコード】(R7.4~)'!$A$3:$C$340,MATCH(F29,'【請求サービスコード】(R7.4~)'!$A$3:$A$340,0),2),"")</f>
        <v/>
      </c>
      <c r="E29" s="157"/>
      <c r="F29" s="47"/>
      <c r="G29" s="151" t="str">
        <f>IFERROR(INDEX('【請求サービスコード】(R7.4~)'!$A$3:$C$340,MATCH(F29,'【請求サービスコード】(R7.4~)'!$A$3:$A$340,0),3),"")</f>
        <v/>
      </c>
      <c r="H29" s="48"/>
      <c r="I29" s="152" t="str">
        <f t="shared" si="2"/>
        <v/>
      </c>
      <c r="J29" s="50"/>
      <c r="K29" s="51"/>
      <c r="L29" s="52"/>
      <c r="M29" s="94" t="str">
        <f>IFERROR(INDEX('【請求サービスコード】(R7.4~)'!$F$3:$H$10,MATCH(F29,'【請求サービスコード】(R7.4~)'!$F$3:$F$10,0),3),"")</f>
        <v/>
      </c>
      <c r="N29" s="95" t="str">
        <f t="shared" si="3"/>
        <v/>
      </c>
    </row>
    <row r="30" spans="2:14" s="12" customFormat="1" ht="24.95" customHeight="1" x14ac:dyDescent="0.15">
      <c r="B30" s="44"/>
      <c r="C30" s="45"/>
      <c r="D30" s="156" t="str">
        <f>IFERROR(INDEX('【請求サービスコード】(R7.4~)'!$A$3:$C$340,MATCH(F30,'【請求サービスコード】(R7.4~)'!$A$3:$A$340,0),2),"")</f>
        <v/>
      </c>
      <c r="E30" s="157"/>
      <c r="F30" s="47"/>
      <c r="G30" s="151" t="str">
        <f>IFERROR(INDEX('【請求サービスコード】(R7.4~)'!$A$3:$C$340,MATCH(F30,'【請求サービスコード】(R7.4~)'!$A$3:$A$340,0),3),"")</f>
        <v/>
      </c>
      <c r="H30" s="48"/>
      <c r="I30" s="152" t="str">
        <f t="shared" si="2"/>
        <v/>
      </c>
      <c r="J30" s="50"/>
      <c r="K30" s="51"/>
      <c r="L30" s="52"/>
      <c r="M30" s="94" t="str">
        <f>IFERROR(INDEX('【請求サービスコード】(R7.4~)'!$F$3:$H$10,MATCH(F30,'【請求サービスコード】(R7.4~)'!$F$3:$F$10,0),3),"")</f>
        <v/>
      </c>
      <c r="N30" s="95" t="str">
        <f t="shared" si="3"/>
        <v/>
      </c>
    </row>
    <row r="31" spans="2:14" s="12" customFormat="1" ht="24.95" customHeight="1" x14ac:dyDescent="0.15">
      <c r="B31" s="44"/>
      <c r="C31" s="45"/>
      <c r="D31" s="156" t="str">
        <f>IFERROR(INDEX('【請求サービスコード】(R7.4~)'!$A$3:$C$340,MATCH(F31,'【請求サービスコード】(R7.4~)'!$A$3:$A$340,0),2),"")</f>
        <v/>
      </c>
      <c r="E31" s="157"/>
      <c r="F31" s="47"/>
      <c r="G31" s="151" t="str">
        <f>IFERROR(INDEX('【請求サービスコード】(R7.4~)'!$A$3:$C$340,MATCH(F31,'【請求サービスコード】(R7.4~)'!$A$3:$A$340,0),3),"")</f>
        <v/>
      </c>
      <c r="H31" s="48"/>
      <c r="I31" s="152" t="str">
        <f t="shared" si="2"/>
        <v/>
      </c>
      <c r="J31" s="50"/>
      <c r="K31" s="51"/>
      <c r="L31" s="52"/>
      <c r="M31" s="94" t="str">
        <f>IFERROR(INDEX('【請求サービスコード】(R7.4~)'!$F$3:$H$10,MATCH(F31,'【請求サービスコード】(R7.4~)'!$F$3:$F$10,0),3),"")</f>
        <v/>
      </c>
      <c r="N31" s="95" t="str">
        <f t="shared" si="3"/>
        <v/>
      </c>
    </row>
    <row r="32" spans="2:14" s="12" customFormat="1" ht="24.95" customHeight="1" x14ac:dyDescent="0.15">
      <c r="B32" s="44"/>
      <c r="C32" s="45"/>
      <c r="D32" s="156" t="str">
        <f>IFERROR(INDEX('【請求サービスコード】(R7.4~)'!$A$3:$C$340,MATCH(F32,'【請求サービスコード】(R7.4~)'!$A$3:$A$340,0),2),"")</f>
        <v/>
      </c>
      <c r="E32" s="157"/>
      <c r="F32" s="47"/>
      <c r="G32" s="151" t="str">
        <f>IFERROR(INDEX('【請求サービスコード】(R7.4~)'!$A$3:$C$340,MATCH(F32,'【請求サービスコード】(R7.4~)'!$A$3:$A$340,0),3),"")</f>
        <v/>
      </c>
      <c r="H32" s="48"/>
      <c r="I32" s="152" t="str">
        <f t="shared" si="2"/>
        <v/>
      </c>
      <c r="J32" s="50"/>
      <c r="K32" s="51"/>
      <c r="L32" s="52"/>
      <c r="M32" s="94" t="str">
        <f>IFERROR(INDEX('【請求サービスコード】(R7.4~)'!$F$3:$H$10,MATCH(F32,'【請求サービスコード】(R7.4~)'!$F$3:$F$10,0),3),"")</f>
        <v/>
      </c>
      <c r="N32" s="95" t="str">
        <f t="shared" si="3"/>
        <v/>
      </c>
    </row>
    <row r="33" spans="2:14" s="12" customFormat="1" ht="24.95" customHeight="1" x14ac:dyDescent="0.15">
      <c r="B33" s="44"/>
      <c r="C33" s="45"/>
      <c r="D33" s="156" t="str">
        <f>IFERROR(INDEX('【請求サービスコード】(R7.4~)'!$A$3:$C$340,MATCH(F33,'【請求サービスコード】(R7.4~)'!$A$3:$A$340,0),2),"")</f>
        <v/>
      </c>
      <c r="E33" s="157"/>
      <c r="F33" s="47"/>
      <c r="G33" s="151" t="str">
        <f>IFERROR(INDEX('【請求サービスコード】(R7.4~)'!$A$3:$C$340,MATCH(F33,'【請求サービスコード】(R7.4~)'!$A$3:$A$340,0),3),"")</f>
        <v/>
      </c>
      <c r="H33" s="48"/>
      <c r="I33" s="152" t="str">
        <f t="shared" si="2"/>
        <v/>
      </c>
      <c r="J33" s="50"/>
      <c r="K33" s="51"/>
      <c r="L33" s="52"/>
      <c r="M33" s="94" t="str">
        <f>IFERROR(INDEX('【請求サービスコード】(R7.4~)'!$F$3:$H$10,MATCH(F33,'【請求サービスコード】(R7.4~)'!$F$3:$F$10,0),3),"")</f>
        <v/>
      </c>
      <c r="N33" s="95" t="str">
        <f t="shared" si="3"/>
        <v/>
      </c>
    </row>
    <row r="34" spans="2:14" s="12" customFormat="1" ht="24.95" customHeight="1" x14ac:dyDescent="0.15">
      <c r="B34" s="44"/>
      <c r="C34" s="45"/>
      <c r="D34" s="156" t="str">
        <f>IFERROR(INDEX('【請求サービスコード】(R7.4~)'!$A$3:$C$340,MATCH(F34,'【請求サービスコード】(R7.4~)'!$A$3:$A$340,0),2),"")</f>
        <v/>
      </c>
      <c r="E34" s="157"/>
      <c r="F34" s="47"/>
      <c r="G34" s="151" t="str">
        <f>IFERROR(INDEX('【請求サービスコード】(R7.4~)'!$A$3:$C$340,MATCH(F34,'【請求サービスコード】(R7.4~)'!$A$3:$A$340,0),3),"")</f>
        <v/>
      </c>
      <c r="H34" s="48"/>
      <c r="I34" s="152" t="str">
        <f t="shared" si="2"/>
        <v/>
      </c>
      <c r="J34" s="50"/>
      <c r="K34" s="51"/>
      <c r="L34" s="52"/>
      <c r="M34" s="94" t="str">
        <f>IFERROR(INDEX('【請求サービスコード】(R7.4~)'!$F$3:$H$10,MATCH(F34,'【請求サービスコード】(R7.4~)'!$F$3:$F$10,0),3),"")</f>
        <v/>
      </c>
      <c r="N34" s="95" t="str">
        <f t="shared" si="3"/>
        <v/>
      </c>
    </row>
    <row r="35" spans="2:14" s="12" customFormat="1" ht="24.95" customHeight="1" x14ac:dyDescent="0.15">
      <c r="B35" s="44"/>
      <c r="C35" s="45"/>
      <c r="D35" s="156" t="str">
        <f>IFERROR(INDEX('【請求サービスコード】(R7.4~)'!$A$3:$C$340,MATCH(F35,'【請求サービスコード】(R7.4~)'!$A$3:$A$340,0),2),"")</f>
        <v/>
      </c>
      <c r="E35" s="157"/>
      <c r="F35" s="47"/>
      <c r="G35" s="151" t="str">
        <f>IFERROR(INDEX('【請求サービスコード】(R7.4~)'!$A$3:$C$340,MATCH(F35,'【請求サービスコード】(R7.4~)'!$A$3:$A$340,0),3),"")</f>
        <v/>
      </c>
      <c r="H35" s="48"/>
      <c r="I35" s="152" t="str">
        <f t="shared" si="2"/>
        <v/>
      </c>
      <c r="J35" s="55"/>
      <c r="K35" s="51"/>
      <c r="L35" s="56"/>
      <c r="M35" s="94" t="str">
        <f>IFERROR(INDEX('【請求サービスコード】(R7.4~)'!$F$3:$H$10,MATCH(F35,'【請求サービスコード】(R7.4~)'!$F$3:$F$10,0),3),"")</f>
        <v/>
      </c>
      <c r="N35" s="95" t="str">
        <f t="shared" si="3"/>
        <v/>
      </c>
    </row>
    <row r="36" spans="2:14" s="12" customFormat="1" ht="24.95" customHeight="1" x14ac:dyDescent="0.15">
      <c r="B36" s="44"/>
      <c r="C36" s="45"/>
      <c r="D36" s="156" t="str">
        <f>IFERROR(INDEX('【請求サービスコード】(R7.4~)'!$A$3:$C$340,MATCH(F36,'【請求サービスコード】(R7.4~)'!$A$3:$A$340,0),2),"")</f>
        <v/>
      </c>
      <c r="E36" s="157"/>
      <c r="F36" s="47"/>
      <c r="G36" s="151" t="str">
        <f>IFERROR(INDEX('【請求サービスコード】(R7.4~)'!$A$3:$C$340,MATCH(F36,'【請求サービスコード】(R7.4~)'!$A$3:$A$340,0),3),"")</f>
        <v/>
      </c>
      <c r="H36" s="48"/>
      <c r="I36" s="152" t="str">
        <f t="shared" si="2"/>
        <v/>
      </c>
      <c r="J36" s="55"/>
      <c r="K36" s="57"/>
      <c r="L36" s="56"/>
      <c r="M36" s="94" t="str">
        <f>IFERROR(INDEX('【請求サービスコード】(R7.4~)'!$F$3:$H$10,MATCH(F36,'【請求サービスコード】(R7.4~)'!$F$3:$F$10,0),3),"")</f>
        <v/>
      </c>
      <c r="N36" s="95" t="str">
        <f t="shared" si="3"/>
        <v/>
      </c>
    </row>
    <row r="37" spans="2:14" s="12" customFormat="1" ht="24.95" customHeight="1" x14ac:dyDescent="0.15">
      <c r="B37" s="44"/>
      <c r="C37" s="45"/>
      <c r="D37" s="156" t="str">
        <f>IFERROR(INDEX('【請求サービスコード】(R7.4~)'!$A$3:$C$340,MATCH(F37,'【請求サービスコード】(R7.4~)'!$A$3:$A$340,0),2),"")</f>
        <v/>
      </c>
      <c r="E37" s="157"/>
      <c r="F37" s="47"/>
      <c r="G37" s="151" t="str">
        <f>IFERROR(INDEX('【請求サービスコード】(R7.4~)'!$A$3:$C$340,MATCH(F37,'【請求サービスコード】(R7.4~)'!$A$3:$A$340,0),3),"")</f>
        <v/>
      </c>
      <c r="H37" s="48"/>
      <c r="I37" s="152" t="str">
        <f t="shared" si="2"/>
        <v/>
      </c>
      <c r="J37" s="55"/>
      <c r="K37" s="58"/>
      <c r="L37" s="56"/>
      <c r="M37" s="94" t="str">
        <f>IFERROR(INDEX('【請求サービスコード】(R7.4~)'!$F$3:$H$10,MATCH(F37,'【請求サービスコード】(R7.4~)'!$F$3:$F$10,0),3),"")</f>
        <v/>
      </c>
      <c r="N37" s="95" t="str">
        <f t="shared" si="3"/>
        <v/>
      </c>
    </row>
    <row r="38" spans="2:14" s="12" customFormat="1" ht="24.95" customHeight="1" x14ac:dyDescent="0.15">
      <c r="B38" s="44"/>
      <c r="C38" s="45"/>
      <c r="D38" s="156" t="str">
        <f>IFERROR(INDEX('【請求サービスコード】(R7.4~)'!$A$3:$C$340,MATCH(F38,'【請求サービスコード】(R7.4~)'!$A$3:$A$340,0),2),"")</f>
        <v/>
      </c>
      <c r="E38" s="157"/>
      <c r="F38" s="47"/>
      <c r="G38" s="151" t="str">
        <f>IFERROR(INDEX('【請求サービスコード】(R7.4~)'!$A$3:$C$340,MATCH(F38,'【請求サービスコード】(R7.4~)'!$A$3:$A$340,0),3),"")</f>
        <v/>
      </c>
      <c r="H38" s="48"/>
      <c r="I38" s="152" t="str">
        <f t="shared" si="2"/>
        <v/>
      </c>
      <c r="J38" s="55"/>
      <c r="K38" s="58"/>
      <c r="L38" s="56"/>
      <c r="M38" s="94" t="str">
        <f>IFERROR(INDEX('【請求サービスコード】(R7.4~)'!$F$3:$H$10,MATCH(F38,'【請求サービスコード】(R7.4~)'!$F$3:$F$10,0),3),"")</f>
        <v/>
      </c>
      <c r="N38" s="95" t="str">
        <f t="shared" si="3"/>
        <v/>
      </c>
    </row>
    <row r="39" spans="2:14" s="12" customFormat="1" ht="24.95" customHeight="1" x14ac:dyDescent="0.15">
      <c r="B39" s="44"/>
      <c r="C39" s="45"/>
      <c r="D39" s="156" t="str">
        <f>IFERROR(INDEX('【請求サービスコード】(R7.4~)'!$A$3:$C$340,MATCH(F39,'【請求サービスコード】(R7.4~)'!$A$3:$A$340,0),2),"")</f>
        <v/>
      </c>
      <c r="E39" s="157"/>
      <c r="F39" s="47"/>
      <c r="G39" s="151" t="str">
        <f>IFERROR(INDEX('【請求サービスコード】(R7.4~)'!$A$3:$C$340,MATCH(F39,'【請求サービスコード】(R7.4~)'!$A$3:$A$340,0),3),"")</f>
        <v/>
      </c>
      <c r="H39" s="48"/>
      <c r="I39" s="152" t="str">
        <f t="shared" si="2"/>
        <v/>
      </c>
      <c r="J39" s="55"/>
      <c r="K39" s="58"/>
      <c r="L39" s="56"/>
      <c r="M39" s="94" t="str">
        <f>IFERROR(INDEX('【請求サービスコード】(R7.4~)'!$F$3:$H$10,MATCH(F39,'【請求サービスコード】(R7.4~)'!$F$3:$F$10,0),3),"")</f>
        <v/>
      </c>
      <c r="N39" s="95" t="str">
        <f t="shared" si="3"/>
        <v/>
      </c>
    </row>
    <row r="40" spans="2:14" s="12" customFormat="1" ht="24.95" customHeight="1" x14ac:dyDescent="0.15">
      <c r="B40" s="44"/>
      <c r="C40" s="45"/>
      <c r="D40" s="156" t="str">
        <f>IFERROR(INDEX('【請求サービスコード】(R7.4~)'!$A$3:$C$340,MATCH(F40,'【請求サービスコード】(R7.4~)'!$A$3:$A$340,0),2),"")</f>
        <v/>
      </c>
      <c r="E40" s="157"/>
      <c r="F40" s="47"/>
      <c r="G40" s="151" t="str">
        <f>IFERROR(INDEX('【請求サービスコード】(R7.4~)'!$A$3:$C$340,MATCH(F40,'【請求サービスコード】(R7.4~)'!$A$3:$A$340,0),3),"")</f>
        <v/>
      </c>
      <c r="H40" s="48"/>
      <c r="I40" s="152" t="str">
        <f t="shared" si="2"/>
        <v/>
      </c>
      <c r="J40" s="55"/>
      <c r="K40" s="59"/>
      <c r="L40" s="56"/>
      <c r="M40" s="94" t="str">
        <f>IFERROR(INDEX('【請求サービスコード】(R7.4~)'!$F$3:$H$10,MATCH(F40,'【請求サービスコード】(R7.4~)'!$F$3:$F$10,0),3),"")</f>
        <v/>
      </c>
      <c r="N40" s="95" t="str">
        <f t="shared" si="3"/>
        <v/>
      </c>
    </row>
    <row r="41" spans="2:14" s="12" customFormat="1" ht="24.95" customHeight="1" x14ac:dyDescent="0.15">
      <c r="B41" s="44"/>
      <c r="C41" s="45"/>
      <c r="D41" s="156" t="str">
        <f>IFERROR(INDEX('【請求サービスコード】(R7.4~)'!$A$3:$C$340,MATCH(F41,'【請求サービスコード】(R7.4~)'!$A$3:$A$340,0),2),"")</f>
        <v/>
      </c>
      <c r="E41" s="157"/>
      <c r="F41" s="47"/>
      <c r="G41" s="151" t="str">
        <f>IFERROR(INDEX('【請求サービスコード】(R7.4~)'!$A$3:$C$340,MATCH(F41,'【請求サービスコード】(R7.4~)'!$A$3:$A$340,0),3),"")</f>
        <v/>
      </c>
      <c r="H41" s="48"/>
      <c r="I41" s="152" t="str">
        <f t="shared" si="2"/>
        <v/>
      </c>
      <c r="J41" s="55"/>
      <c r="K41" s="59"/>
      <c r="L41" s="56"/>
      <c r="M41" s="94" t="str">
        <f>IFERROR(INDEX('【請求サービスコード】(R7.4~)'!$F$3:$H$10,MATCH(F41,'【請求サービスコード】(R7.4~)'!$F$3:$F$10,0),3),"")</f>
        <v/>
      </c>
      <c r="N41" s="95" t="str">
        <f t="shared" si="3"/>
        <v/>
      </c>
    </row>
    <row r="42" spans="2:14" s="12" customFormat="1" ht="24.95" customHeight="1" x14ac:dyDescent="0.15">
      <c r="B42" s="44"/>
      <c r="C42" s="45"/>
      <c r="D42" s="156" t="str">
        <f>IFERROR(INDEX('【請求サービスコード】(R7.4~)'!$A$3:$C$340,MATCH(F42,'【請求サービスコード】(R7.4~)'!$A$3:$A$340,0),2),"")</f>
        <v/>
      </c>
      <c r="E42" s="157"/>
      <c r="F42" s="47"/>
      <c r="G42" s="151" t="str">
        <f>IFERROR(INDEX('【請求サービスコード】(R7.4~)'!$A$3:$C$340,MATCH(F42,'【請求サービスコード】(R7.4~)'!$A$3:$A$340,0),3),"")</f>
        <v/>
      </c>
      <c r="H42" s="48"/>
      <c r="I42" s="152" t="str">
        <f t="shared" si="2"/>
        <v/>
      </c>
      <c r="J42" s="55"/>
      <c r="K42" s="59"/>
      <c r="L42" s="56"/>
      <c r="M42" s="94" t="str">
        <f>IFERROR(INDEX('【請求サービスコード】(R7.4~)'!$F$3:$H$10,MATCH(F42,'【請求サービスコード】(R7.4~)'!$F$3:$F$10,0),3),"")</f>
        <v/>
      </c>
      <c r="N42" s="95" t="str">
        <f t="shared" si="3"/>
        <v/>
      </c>
    </row>
    <row r="43" spans="2:14" s="12" customFormat="1" ht="24.95" customHeight="1" x14ac:dyDescent="0.15">
      <c r="B43" s="44"/>
      <c r="C43" s="45"/>
      <c r="D43" s="156" t="str">
        <f>IFERROR(INDEX('【請求サービスコード】(R7.4~)'!$A$3:$C$340,MATCH(F43,'【請求サービスコード】(R7.4~)'!$A$3:$A$340,0),2),"")</f>
        <v/>
      </c>
      <c r="E43" s="157"/>
      <c r="F43" s="47"/>
      <c r="G43" s="151" t="str">
        <f>IFERROR(INDEX('【請求サービスコード】(R7.4~)'!$A$3:$C$340,MATCH(F43,'【請求サービスコード】(R7.4~)'!$A$3:$A$340,0),3),"")</f>
        <v/>
      </c>
      <c r="H43" s="48"/>
      <c r="I43" s="152" t="str">
        <f t="shared" si="2"/>
        <v/>
      </c>
      <c r="J43" s="55"/>
      <c r="K43" s="59"/>
      <c r="L43" s="56"/>
      <c r="M43" s="94" t="str">
        <f>IFERROR(INDEX('【請求サービスコード】(R7.4~)'!$F$3:$H$10,MATCH(F43,'【請求サービスコード】(R7.4~)'!$F$3:$F$10,0),3),"")</f>
        <v/>
      </c>
      <c r="N43" s="95" t="str">
        <f t="shared" si="3"/>
        <v/>
      </c>
    </row>
    <row r="44" spans="2:14" s="12" customFormat="1" ht="24.95" customHeight="1" x14ac:dyDescent="0.15">
      <c r="B44" s="44"/>
      <c r="C44" s="45"/>
      <c r="D44" s="156" t="str">
        <f>IFERROR(INDEX('【請求サービスコード】(R7.4~)'!$A$3:$C$340,MATCH(F44,'【請求サービスコード】(R7.4~)'!$A$3:$A$340,0),2),"")</f>
        <v/>
      </c>
      <c r="E44" s="157"/>
      <c r="F44" s="47"/>
      <c r="G44" s="151" t="str">
        <f>IFERROR(INDEX('【請求サービスコード】(R7.4~)'!$A$3:$C$340,MATCH(F44,'【請求サービスコード】(R7.4~)'!$A$3:$A$340,0),3),"")</f>
        <v/>
      </c>
      <c r="H44" s="48"/>
      <c r="I44" s="152" t="str">
        <f t="shared" si="2"/>
        <v/>
      </c>
      <c r="J44" s="55"/>
      <c r="K44" s="59"/>
      <c r="L44" s="56"/>
      <c r="M44" s="94" t="str">
        <f>IFERROR(INDEX('【請求サービスコード】(R7.4~)'!$F$3:$H$10,MATCH(F44,'【請求サービスコード】(R7.4~)'!$F$3:$F$10,0),3),"")</f>
        <v/>
      </c>
      <c r="N44" s="95" t="str">
        <f t="shared" si="3"/>
        <v/>
      </c>
    </row>
    <row r="45" spans="2:14" s="12" customFormat="1" ht="24.95" customHeight="1" x14ac:dyDescent="0.15">
      <c r="B45" s="44"/>
      <c r="C45" s="45"/>
      <c r="D45" s="156" t="str">
        <f>IFERROR(INDEX('【請求サービスコード】(R7.4~)'!$A$3:$C$340,MATCH(F45,'【請求サービスコード】(R7.4~)'!$A$3:$A$340,0),2),"")</f>
        <v/>
      </c>
      <c r="E45" s="157"/>
      <c r="F45" s="47"/>
      <c r="G45" s="151" t="str">
        <f>IFERROR(INDEX('【請求サービスコード】(R7.4~)'!$A$3:$C$340,MATCH(F45,'【請求サービスコード】(R7.4~)'!$A$3:$A$340,0),3),"")</f>
        <v/>
      </c>
      <c r="H45" s="48"/>
      <c r="I45" s="152" t="str">
        <f t="shared" si="2"/>
        <v/>
      </c>
      <c r="J45" s="55"/>
      <c r="K45" s="59"/>
      <c r="L45" s="56"/>
      <c r="M45" s="94" t="str">
        <f>IFERROR(INDEX('【請求サービスコード】(R7.4~)'!$F$3:$H$10,MATCH(F45,'【請求サービスコード】(R7.4~)'!$F$3:$F$10,0),3),"")</f>
        <v/>
      </c>
      <c r="N45" s="95" t="str">
        <f t="shared" si="3"/>
        <v/>
      </c>
    </row>
    <row r="46" spans="2:14" s="12" customFormat="1" ht="24.95" customHeight="1" x14ac:dyDescent="0.15">
      <c r="B46" s="44"/>
      <c r="C46" s="45"/>
      <c r="D46" s="156" t="str">
        <f>IFERROR(INDEX('【請求サービスコード】(R7.4~)'!$A$3:$C$340,MATCH(F46,'【請求サービスコード】(R7.4~)'!$A$3:$A$340,0),2),"")</f>
        <v/>
      </c>
      <c r="E46" s="157"/>
      <c r="F46" s="47"/>
      <c r="G46" s="151" t="str">
        <f>IFERROR(INDEX('【請求サービスコード】(R7.4~)'!$A$3:$C$340,MATCH(F46,'【請求サービスコード】(R7.4~)'!$A$3:$A$340,0),3),"")</f>
        <v/>
      </c>
      <c r="H46" s="48"/>
      <c r="I46" s="152" t="str">
        <f t="shared" si="2"/>
        <v/>
      </c>
      <c r="J46" s="55"/>
      <c r="K46" s="59"/>
      <c r="L46" s="56"/>
      <c r="M46" s="94" t="str">
        <f>IFERROR(INDEX('【請求サービスコード】(R7.4~)'!$F$3:$H$10,MATCH(F46,'【請求サービスコード】(R7.4~)'!$F$3:$F$10,0),3),"")</f>
        <v/>
      </c>
      <c r="N46" s="95" t="str">
        <f t="shared" si="3"/>
        <v/>
      </c>
    </row>
    <row r="47" spans="2:14" s="12" customFormat="1" ht="24.95" customHeight="1" x14ac:dyDescent="0.15">
      <c r="B47" s="44"/>
      <c r="C47" s="45"/>
      <c r="D47" s="156" t="str">
        <f>IFERROR(INDEX('【請求サービスコード】(R7.4~)'!$A$3:$C$340,MATCH(F47,'【請求サービスコード】(R7.4~)'!$A$3:$A$340,0),2),"")</f>
        <v/>
      </c>
      <c r="E47" s="157"/>
      <c r="F47" s="47"/>
      <c r="G47" s="151" t="str">
        <f>IFERROR(INDEX('【請求サービスコード】(R7.4~)'!$A$3:$C$340,MATCH(F47,'【請求サービスコード】(R7.4~)'!$A$3:$A$340,0),3),"")</f>
        <v/>
      </c>
      <c r="H47" s="48"/>
      <c r="I47" s="152" t="str">
        <f t="shared" si="2"/>
        <v/>
      </c>
      <c r="J47" s="55"/>
      <c r="K47" s="59"/>
      <c r="L47" s="56"/>
      <c r="M47" s="94" t="str">
        <f>IFERROR(INDEX('【請求サービスコード】(R7.4~)'!$F$3:$H$10,MATCH(F47,'【請求サービスコード】(R7.4~)'!$F$3:$F$10,0),3),"")</f>
        <v/>
      </c>
      <c r="N47" s="95" t="str">
        <f t="shared" si="3"/>
        <v/>
      </c>
    </row>
    <row r="48" spans="2:14" s="12" customFormat="1" ht="24.95" customHeight="1" x14ac:dyDescent="0.15">
      <c r="B48" s="44"/>
      <c r="C48" s="45"/>
      <c r="D48" s="156" t="str">
        <f>IFERROR(INDEX('【請求サービスコード】(R7.4~)'!$A$3:$C$340,MATCH(F48,'【請求サービスコード】(R7.4~)'!$A$3:$A$340,0),2),"")</f>
        <v/>
      </c>
      <c r="E48" s="157"/>
      <c r="F48" s="47"/>
      <c r="G48" s="151" t="str">
        <f>IFERROR(INDEX('【請求サービスコード】(R7.4~)'!$A$3:$C$340,MATCH(F48,'【請求サービスコード】(R7.4~)'!$A$3:$A$340,0),3),"")</f>
        <v/>
      </c>
      <c r="H48" s="48"/>
      <c r="I48" s="152" t="str">
        <f t="shared" si="2"/>
        <v/>
      </c>
      <c r="J48" s="55"/>
      <c r="K48" s="59"/>
      <c r="L48" s="56"/>
      <c r="M48" s="94" t="str">
        <f>IFERROR(INDEX('【請求サービスコード】(R7.4~)'!$F$3:$H$10,MATCH(F48,'【請求サービスコード】(R7.4~)'!$F$3:$F$10,0),3),"")</f>
        <v/>
      </c>
      <c r="N48" s="95" t="str">
        <f t="shared" si="3"/>
        <v/>
      </c>
    </row>
    <row r="49" spans="2:14" s="12" customFormat="1" ht="24.95" customHeight="1" x14ac:dyDescent="0.15">
      <c r="B49" s="44"/>
      <c r="C49" s="45"/>
      <c r="D49" s="156" t="str">
        <f>IFERROR(INDEX('【請求サービスコード】(R7.4~)'!$A$3:$C$340,MATCH(F49,'【請求サービスコード】(R7.4~)'!$A$3:$A$340,0),2),"")</f>
        <v/>
      </c>
      <c r="E49" s="157"/>
      <c r="F49" s="47"/>
      <c r="G49" s="151" t="str">
        <f>IFERROR(INDEX('【請求サービスコード】(R7.4~)'!$A$3:$C$340,MATCH(F49,'【請求サービスコード】(R7.4~)'!$A$3:$A$340,0),3),"")</f>
        <v/>
      </c>
      <c r="H49" s="48"/>
      <c r="I49" s="152" t="str">
        <f t="shared" si="2"/>
        <v/>
      </c>
      <c r="J49" s="55"/>
      <c r="K49" s="59"/>
      <c r="L49" s="56"/>
      <c r="M49" s="94" t="str">
        <f>IFERROR(INDEX('【請求サービスコード】(R7.4~)'!$F$3:$H$10,MATCH(F49,'【請求サービスコード】(R7.4~)'!$F$3:$F$10,0),3),"")</f>
        <v/>
      </c>
      <c r="N49" s="95" t="str">
        <f t="shared" si="3"/>
        <v/>
      </c>
    </row>
    <row r="50" spans="2:14" s="12" customFormat="1" ht="24.95" customHeight="1" x14ac:dyDescent="0.15">
      <c r="B50" s="44"/>
      <c r="C50" s="45"/>
      <c r="D50" s="156" t="str">
        <f>IFERROR(INDEX('【請求サービスコード】(R7.4~)'!$A$3:$C$340,MATCH(F50,'【請求サービスコード】(R7.4~)'!$A$3:$A$340,0),2),"")</f>
        <v/>
      </c>
      <c r="E50" s="157"/>
      <c r="F50" s="47"/>
      <c r="G50" s="151" t="str">
        <f>IFERROR(INDEX('【請求サービスコード】(R7.4~)'!$A$3:$C$340,MATCH(F50,'【請求サービスコード】(R7.4~)'!$A$3:$A$340,0),3),"")</f>
        <v/>
      </c>
      <c r="H50" s="48"/>
      <c r="I50" s="152" t="str">
        <f t="shared" si="2"/>
        <v/>
      </c>
      <c r="J50" s="55"/>
      <c r="K50" s="59"/>
      <c r="L50" s="56"/>
      <c r="M50" s="94" t="str">
        <f>IFERROR(INDEX('【請求サービスコード】(R7.4~)'!$F$3:$H$10,MATCH(F50,'【請求サービスコード】(R7.4~)'!$F$3:$F$10,0),3),"")</f>
        <v/>
      </c>
      <c r="N50" s="95" t="str">
        <f t="shared" si="3"/>
        <v/>
      </c>
    </row>
    <row r="51" spans="2:14" s="12" customFormat="1" ht="24.95" customHeight="1" x14ac:dyDescent="0.15">
      <c r="B51" s="44"/>
      <c r="C51" s="45"/>
      <c r="D51" s="156" t="str">
        <f>IFERROR(INDEX('【請求サービスコード】(R7.4~)'!$A$3:$C$340,MATCH(F51,'【請求サービスコード】(R7.4~)'!$A$3:$A$340,0),2),"")</f>
        <v/>
      </c>
      <c r="E51" s="157"/>
      <c r="F51" s="47"/>
      <c r="G51" s="151" t="str">
        <f>IFERROR(INDEX('【請求サービスコード】(R7.4~)'!$A$3:$C$340,MATCH(F51,'【請求サービスコード】(R7.4~)'!$A$3:$A$340,0),3),"")</f>
        <v/>
      </c>
      <c r="H51" s="48"/>
      <c r="I51" s="152" t="str">
        <f t="shared" si="2"/>
        <v/>
      </c>
      <c r="J51" s="50"/>
      <c r="K51" s="51"/>
      <c r="L51" s="52"/>
      <c r="M51" s="94" t="str">
        <f>IFERROR(INDEX('【請求サービスコード】(R7.4~)'!$F$3:$H$10,MATCH(F51,'【請求サービスコード】(R7.4~)'!$F$3:$F$10,0),3),"")</f>
        <v/>
      </c>
      <c r="N51" s="95" t="str">
        <f t="shared" si="3"/>
        <v/>
      </c>
    </row>
    <row r="52" spans="2:14" s="12" customFormat="1" ht="24.95" customHeight="1" x14ac:dyDescent="0.15">
      <c r="B52" s="44"/>
      <c r="C52" s="45"/>
      <c r="D52" s="156" t="str">
        <f>IFERROR(INDEX('【請求サービスコード】(R7.4~)'!$A$3:$C$340,MATCH(F52,'【請求サービスコード】(R7.4~)'!$A$3:$A$340,0),2),"")</f>
        <v/>
      </c>
      <c r="E52" s="157"/>
      <c r="F52" s="47"/>
      <c r="G52" s="151" t="str">
        <f>IFERROR(INDEX('【請求サービスコード】(R7.4~)'!$A$3:$C$340,MATCH(F52,'【請求サービスコード】(R7.4~)'!$A$3:$A$340,0),3),"")</f>
        <v/>
      </c>
      <c r="H52" s="48"/>
      <c r="I52" s="152" t="str">
        <f t="shared" si="2"/>
        <v/>
      </c>
      <c r="J52" s="50"/>
      <c r="K52" s="51"/>
      <c r="L52" s="52"/>
      <c r="M52" s="94" t="str">
        <f>IFERROR(INDEX('【請求サービスコード】(R7.4~)'!$F$3:$H$10,MATCH(F52,'【請求サービスコード】(R7.4~)'!$F$3:$F$10,0),3),"")</f>
        <v/>
      </c>
      <c r="N52" s="95" t="str">
        <f t="shared" si="3"/>
        <v/>
      </c>
    </row>
    <row r="53" spans="2:14" s="12" customFormat="1" ht="24.95" customHeight="1" x14ac:dyDescent="0.15">
      <c r="B53" s="44"/>
      <c r="C53" s="45"/>
      <c r="D53" s="156" t="str">
        <f>IFERROR(INDEX('【請求サービスコード】(R7.4~)'!$A$3:$C$340,MATCH(F53,'【請求サービスコード】(R7.4~)'!$A$3:$A$340,0),2),"")</f>
        <v/>
      </c>
      <c r="E53" s="157"/>
      <c r="F53" s="47"/>
      <c r="G53" s="151" t="str">
        <f>IFERROR(INDEX('【請求サービスコード】(R7.4~)'!$A$3:$C$340,MATCH(F53,'【請求サービスコード】(R7.4~)'!$A$3:$A$340,0),3),"")</f>
        <v/>
      </c>
      <c r="H53" s="48"/>
      <c r="I53" s="152" t="str">
        <f t="shared" si="2"/>
        <v/>
      </c>
      <c r="J53" s="50"/>
      <c r="K53" s="51"/>
      <c r="L53" s="52"/>
      <c r="M53" s="94" t="str">
        <f>IFERROR(INDEX('【請求サービスコード】(R7.4~)'!$F$3:$H$10,MATCH(F53,'【請求サービスコード】(R7.4~)'!$F$3:$F$10,0),3),"")</f>
        <v/>
      </c>
      <c r="N53" s="95" t="str">
        <f t="shared" si="3"/>
        <v/>
      </c>
    </row>
    <row r="54" spans="2:14" s="12" customFormat="1" ht="24.95" customHeight="1" x14ac:dyDescent="0.15">
      <c r="B54" s="44"/>
      <c r="C54" s="45"/>
      <c r="D54" s="156" t="str">
        <f>IFERROR(INDEX('【請求サービスコード】(R7.4~)'!$A$3:$C$340,MATCH(F54,'【請求サービスコード】(R7.4~)'!$A$3:$A$340,0),2),"")</f>
        <v/>
      </c>
      <c r="E54" s="157"/>
      <c r="F54" s="47"/>
      <c r="G54" s="151" t="str">
        <f>IFERROR(INDEX('【請求サービスコード】(R7.4~)'!$A$3:$C$340,MATCH(F54,'【請求サービスコード】(R7.4~)'!$A$3:$A$340,0),3),"")</f>
        <v/>
      </c>
      <c r="H54" s="48"/>
      <c r="I54" s="152" t="str">
        <f t="shared" si="2"/>
        <v/>
      </c>
      <c r="J54" s="55"/>
      <c r="K54" s="58"/>
      <c r="L54" s="56"/>
      <c r="M54" s="94" t="str">
        <f>IFERROR(INDEX('【請求サービスコード】(R7.4~)'!$F$3:$H$10,MATCH(F54,'【請求サービスコード】(R7.4~)'!$F$3:$F$10,0),3),"")</f>
        <v/>
      </c>
      <c r="N54" s="95" t="str">
        <f t="shared" si="3"/>
        <v/>
      </c>
    </row>
    <row r="55" spans="2:14" s="12" customFormat="1" ht="24.95" customHeight="1" x14ac:dyDescent="0.15">
      <c r="B55" s="44"/>
      <c r="C55" s="45"/>
      <c r="D55" s="156" t="str">
        <f>IFERROR(INDEX('【請求サービスコード】(R7.4~)'!$A$3:$C$340,MATCH(F55,'【請求サービスコード】(R7.4~)'!$A$3:$A$340,0),2),"")</f>
        <v/>
      </c>
      <c r="E55" s="157"/>
      <c r="F55" s="47"/>
      <c r="G55" s="151" t="str">
        <f>IFERROR(INDEX('【請求サービスコード】(R7.4~)'!$A$3:$C$340,MATCH(F55,'【請求サービスコード】(R7.4~)'!$A$3:$A$340,0),3),"")</f>
        <v/>
      </c>
      <c r="H55" s="48"/>
      <c r="I55" s="152" t="str">
        <f t="shared" si="2"/>
        <v/>
      </c>
      <c r="J55" s="55"/>
      <c r="K55" s="58"/>
      <c r="L55" s="56"/>
      <c r="M55" s="94" t="str">
        <f>IFERROR(INDEX('【請求サービスコード】(R7.4~)'!$F$3:$H$10,MATCH(F55,'【請求サービスコード】(R7.4~)'!$F$3:$F$10,0),3),"")</f>
        <v/>
      </c>
      <c r="N55" s="95" t="str">
        <f t="shared" si="3"/>
        <v/>
      </c>
    </row>
    <row r="56" spans="2:14" s="12" customFormat="1" ht="24.95" customHeight="1" x14ac:dyDescent="0.15">
      <c r="B56" s="44"/>
      <c r="C56" s="45"/>
      <c r="D56" s="156" t="str">
        <f>IFERROR(INDEX('【請求サービスコード】(R7.4~)'!$A$3:$C$340,MATCH(F56,'【請求サービスコード】(R7.4~)'!$A$3:$A$340,0),2),"")</f>
        <v/>
      </c>
      <c r="E56" s="157"/>
      <c r="F56" s="47"/>
      <c r="G56" s="151" t="str">
        <f>IFERROR(INDEX('【請求サービスコード】(R7.4~)'!$A$3:$C$340,MATCH(F56,'【請求サービスコード】(R7.4~)'!$A$3:$A$340,0),3),"")</f>
        <v/>
      </c>
      <c r="H56" s="48"/>
      <c r="I56" s="152" t="str">
        <f t="shared" si="2"/>
        <v/>
      </c>
      <c r="J56" s="55"/>
      <c r="K56" s="59"/>
      <c r="L56" s="56"/>
      <c r="M56" s="94" t="str">
        <f>IFERROR(INDEX('【請求サービスコード】(R7.4~)'!$F$3:$H$10,MATCH(F56,'【請求サービスコード】(R7.4~)'!$F$3:$F$10,0),3),"")</f>
        <v/>
      </c>
      <c r="N56" s="95" t="str">
        <f t="shared" si="3"/>
        <v/>
      </c>
    </row>
    <row r="57" spans="2:14" s="12" customFormat="1" ht="24.95" customHeight="1" x14ac:dyDescent="0.15">
      <c r="B57" s="44"/>
      <c r="C57" s="45"/>
      <c r="D57" s="156" t="str">
        <f>IFERROR(INDEX('【請求サービスコード】(R7.4~)'!$A$3:$C$340,MATCH(F57,'【請求サービスコード】(R7.4~)'!$A$3:$A$340,0),2),"")</f>
        <v/>
      </c>
      <c r="E57" s="157"/>
      <c r="F57" s="47"/>
      <c r="G57" s="151" t="str">
        <f>IFERROR(INDEX('【請求サービスコード】(R7.4~)'!$A$3:$C$340,MATCH(F57,'【請求サービスコード】(R7.4~)'!$A$3:$A$340,0),3),"")</f>
        <v/>
      </c>
      <c r="H57" s="48"/>
      <c r="I57" s="152" t="str">
        <f t="shared" si="2"/>
        <v/>
      </c>
      <c r="J57" s="55"/>
      <c r="K57" s="59"/>
      <c r="L57" s="56"/>
      <c r="M57" s="94" t="str">
        <f>IFERROR(INDEX('【請求サービスコード】(R7.4~)'!$F$3:$H$10,MATCH(F57,'【請求サービスコード】(R7.4~)'!$F$3:$F$10,0),3),"")</f>
        <v/>
      </c>
      <c r="N57" s="95" t="str">
        <f t="shared" si="3"/>
        <v/>
      </c>
    </row>
    <row r="58" spans="2:14" s="12" customFormat="1" ht="24.95" customHeight="1" x14ac:dyDescent="0.15">
      <c r="B58" s="44"/>
      <c r="C58" s="45"/>
      <c r="D58" s="156" t="str">
        <f>IFERROR(INDEX('【請求サービスコード】(R7.4~)'!$A$3:$C$340,MATCH(F58,'【請求サービスコード】(R7.4~)'!$A$3:$A$340,0),2),"")</f>
        <v/>
      </c>
      <c r="E58" s="157"/>
      <c r="F58" s="47"/>
      <c r="G58" s="151" t="str">
        <f>IFERROR(INDEX('【請求サービスコード】(R7.4~)'!$A$3:$C$340,MATCH(F58,'【請求サービスコード】(R7.4~)'!$A$3:$A$340,0),3),"")</f>
        <v/>
      </c>
      <c r="H58" s="48"/>
      <c r="I58" s="152" t="str">
        <f t="shared" si="2"/>
        <v/>
      </c>
      <c r="J58" s="55"/>
      <c r="K58" s="59"/>
      <c r="L58" s="56"/>
      <c r="M58" s="94" t="str">
        <f>IFERROR(INDEX('【請求サービスコード】(R7.4~)'!$F$3:$H$10,MATCH(F58,'【請求サービスコード】(R7.4~)'!$F$3:$F$10,0),3),"")</f>
        <v/>
      </c>
      <c r="N58" s="95" t="str">
        <f t="shared" si="3"/>
        <v/>
      </c>
    </row>
    <row r="59" spans="2:14" s="12" customFormat="1" ht="24.95" customHeight="1" x14ac:dyDescent="0.15">
      <c r="B59" s="44"/>
      <c r="C59" s="45"/>
      <c r="D59" s="156" t="str">
        <f>IFERROR(INDEX('【請求サービスコード】(R7.4~)'!$A$3:$C$340,MATCH(F59,'【請求サービスコード】(R7.4~)'!$A$3:$A$340,0),2),"")</f>
        <v/>
      </c>
      <c r="E59" s="157"/>
      <c r="F59" s="47"/>
      <c r="G59" s="151" t="str">
        <f>IFERROR(INDEX('【請求サービスコード】(R7.4~)'!$A$3:$C$340,MATCH(F59,'【請求サービスコード】(R7.4~)'!$A$3:$A$340,0),3),"")</f>
        <v/>
      </c>
      <c r="H59" s="48"/>
      <c r="I59" s="152" t="str">
        <f t="shared" si="2"/>
        <v/>
      </c>
      <c r="J59" s="55"/>
      <c r="K59" s="59"/>
      <c r="L59" s="56"/>
      <c r="M59" s="94" t="str">
        <f>IFERROR(INDEX('【請求サービスコード】(R7.4~)'!$F$3:$H$10,MATCH(F59,'【請求サービスコード】(R7.4~)'!$F$3:$F$10,0),3),"")</f>
        <v/>
      </c>
      <c r="N59" s="95" t="str">
        <f t="shared" si="3"/>
        <v/>
      </c>
    </row>
    <row r="60" spans="2:14" s="12" customFormat="1" ht="24.95" customHeight="1" x14ac:dyDescent="0.15">
      <c r="B60" s="44"/>
      <c r="C60" s="45"/>
      <c r="D60" s="156" t="str">
        <f>IFERROR(INDEX('【請求サービスコード】(R7.4~)'!$A$3:$C$340,MATCH(F60,'【請求サービスコード】(R7.4~)'!$A$3:$A$340,0),2),"")</f>
        <v/>
      </c>
      <c r="E60" s="157"/>
      <c r="F60" s="47"/>
      <c r="G60" s="151" t="str">
        <f>IFERROR(INDEX('【請求サービスコード】(R7.4~)'!$A$3:$C$340,MATCH(F60,'【請求サービスコード】(R7.4~)'!$A$3:$A$340,0),3),"")</f>
        <v/>
      </c>
      <c r="H60" s="48"/>
      <c r="I60" s="152" t="str">
        <f t="shared" si="2"/>
        <v/>
      </c>
      <c r="J60" s="55"/>
      <c r="K60" s="59"/>
      <c r="L60" s="56"/>
      <c r="M60" s="94" t="str">
        <f>IFERROR(INDEX('【請求サービスコード】(R7.4~)'!$F$3:$H$10,MATCH(F60,'【請求サービスコード】(R7.4~)'!$F$3:$F$10,0),3),"")</f>
        <v/>
      </c>
      <c r="N60" s="95" t="str">
        <f t="shared" si="3"/>
        <v/>
      </c>
    </row>
    <row r="61" spans="2:14" s="12" customFormat="1" ht="24.95" customHeight="1" x14ac:dyDescent="0.15">
      <c r="B61" s="44"/>
      <c r="C61" s="45"/>
      <c r="D61" s="156" t="str">
        <f>IFERROR(INDEX('【請求サービスコード】(R7.4~)'!$A$3:$C$340,MATCH(F61,'【請求サービスコード】(R7.4~)'!$A$3:$A$340,0),2),"")</f>
        <v/>
      </c>
      <c r="E61" s="157"/>
      <c r="F61" s="47"/>
      <c r="G61" s="151" t="str">
        <f>IFERROR(INDEX('【請求サービスコード】(R7.4~)'!$A$3:$C$340,MATCH(F61,'【請求サービスコード】(R7.4~)'!$A$3:$A$340,0),3),"")</f>
        <v/>
      </c>
      <c r="H61" s="48"/>
      <c r="I61" s="152" t="str">
        <f t="shared" si="2"/>
        <v/>
      </c>
      <c r="J61" s="55"/>
      <c r="K61" s="59"/>
      <c r="L61" s="56"/>
      <c r="M61" s="94" t="str">
        <f>IFERROR(INDEX('【請求サービスコード】(R7.4~)'!$F$3:$H$10,MATCH(F61,'【請求サービスコード】(R7.4~)'!$F$3:$F$10,0),3),"")</f>
        <v/>
      </c>
      <c r="N61" s="95" t="str">
        <f t="shared" si="3"/>
        <v/>
      </c>
    </row>
    <row r="62" spans="2:14" s="12" customFormat="1" ht="24.95" customHeight="1" x14ac:dyDescent="0.15">
      <c r="B62" s="44"/>
      <c r="C62" s="45"/>
      <c r="D62" s="156" t="str">
        <f>IFERROR(INDEX('【請求サービスコード】(R7.4~)'!$A$3:$C$340,MATCH(F62,'【請求サービスコード】(R7.4~)'!$A$3:$A$340,0),2),"")</f>
        <v/>
      </c>
      <c r="E62" s="157"/>
      <c r="F62" s="47"/>
      <c r="G62" s="151" t="str">
        <f>IFERROR(INDEX('【請求サービスコード】(R7.4~)'!$A$3:$C$340,MATCH(F62,'【請求サービスコード】(R7.4~)'!$A$3:$A$340,0),3),"")</f>
        <v/>
      </c>
      <c r="H62" s="48"/>
      <c r="I62" s="152" t="str">
        <f t="shared" si="2"/>
        <v/>
      </c>
      <c r="J62" s="55"/>
      <c r="K62" s="59"/>
      <c r="L62" s="56"/>
      <c r="M62" s="94" t="str">
        <f>IFERROR(INDEX('【請求サービスコード】(R7.4~)'!$F$3:$H$10,MATCH(F62,'【請求サービスコード】(R7.4~)'!$F$3:$F$10,0),3),"")</f>
        <v/>
      </c>
      <c r="N62" s="95" t="str">
        <f t="shared" si="3"/>
        <v/>
      </c>
    </row>
    <row r="63" spans="2:14" s="12" customFormat="1" ht="24.95" customHeight="1" x14ac:dyDescent="0.15">
      <c r="B63" s="44"/>
      <c r="C63" s="45"/>
      <c r="D63" s="156" t="str">
        <f>IFERROR(INDEX('【請求サービスコード】(R7.4~)'!$A$3:$C$340,MATCH(F63,'【請求サービスコード】(R7.4~)'!$A$3:$A$340,0),2),"")</f>
        <v/>
      </c>
      <c r="E63" s="157"/>
      <c r="F63" s="47"/>
      <c r="G63" s="151" t="str">
        <f>IFERROR(INDEX('【請求サービスコード】(R7.4~)'!$A$3:$C$340,MATCH(F63,'【請求サービスコード】(R7.4~)'!$A$3:$A$340,0),3),"")</f>
        <v/>
      </c>
      <c r="H63" s="48"/>
      <c r="I63" s="152" t="str">
        <f t="shared" si="2"/>
        <v/>
      </c>
      <c r="J63" s="55"/>
      <c r="K63" s="59"/>
      <c r="L63" s="56"/>
      <c r="M63" s="94" t="str">
        <f>IFERROR(INDEX('【請求サービスコード】(R7.4~)'!$F$3:$H$10,MATCH(F63,'【請求サービスコード】(R7.4~)'!$F$3:$F$10,0),3),"")</f>
        <v/>
      </c>
      <c r="N63" s="95" t="str">
        <f t="shared" si="3"/>
        <v/>
      </c>
    </row>
    <row r="64" spans="2:14" s="12" customFormat="1" ht="24.95" customHeight="1" x14ac:dyDescent="0.15">
      <c r="B64" s="44"/>
      <c r="C64" s="45"/>
      <c r="D64" s="156" t="str">
        <f>IFERROR(INDEX('【請求サービスコード】(R7.4~)'!$A$3:$C$340,MATCH(F64,'【請求サービスコード】(R7.4~)'!$A$3:$A$340,0),2),"")</f>
        <v/>
      </c>
      <c r="E64" s="157"/>
      <c r="F64" s="47"/>
      <c r="G64" s="151" t="str">
        <f>IFERROR(INDEX('【請求サービスコード】(R7.4~)'!$A$3:$C$340,MATCH(F64,'【請求サービスコード】(R7.4~)'!$A$3:$A$340,0),3),"")</f>
        <v/>
      </c>
      <c r="H64" s="48"/>
      <c r="I64" s="152" t="str">
        <f t="shared" si="2"/>
        <v/>
      </c>
      <c r="J64" s="55"/>
      <c r="K64" s="59"/>
      <c r="L64" s="56"/>
      <c r="M64" s="94" t="str">
        <f>IFERROR(INDEX('【請求サービスコード】(R7.4~)'!$F$3:$H$10,MATCH(F64,'【請求サービスコード】(R7.4~)'!$F$3:$F$10,0),3),"")</f>
        <v/>
      </c>
      <c r="N64" s="95" t="str">
        <f t="shared" si="3"/>
        <v/>
      </c>
    </row>
    <row r="65" spans="2:14" s="12" customFormat="1" ht="24.95" customHeight="1" x14ac:dyDescent="0.15">
      <c r="B65" s="44"/>
      <c r="C65" s="45"/>
      <c r="D65" s="156" t="str">
        <f>IFERROR(INDEX('【請求サービスコード】(R7.4~)'!$A$3:$C$340,MATCH(F65,'【請求サービスコード】(R7.4~)'!$A$3:$A$340,0),2),"")</f>
        <v/>
      </c>
      <c r="E65" s="157"/>
      <c r="F65" s="47"/>
      <c r="G65" s="151" t="str">
        <f>IFERROR(INDEX('【請求サービスコード】(R7.4~)'!$A$3:$C$340,MATCH(F65,'【請求サービスコード】(R7.4~)'!$A$3:$A$340,0),3),"")</f>
        <v/>
      </c>
      <c r="H65" s="48"/>
      <c r="I65" s="152" t="str">
        <f t="shared" si="2"/>
        <v/>
      </c>
      <c r="J65" s="55"/>
      <c r="K65" s="59"/>
      <c r="L65" s="56"/>
      <c r="M65" s="94" t="str">
        <f>IFERROR(INDEX('【請求サービスコード】(R7.4~)'!$F$3:$H$10,MATCH(F65,'【請求サービスコード】(R7.4~)'!$F$3:$F$10,0),3),"")</f>
        <v/>
      </c>
      <c r="N65" s="95" t="str">
        <f t="shared" si="3"/>
        <v/>
      </c>
    </row>
    <row r="66" spans="2:14" s="12" customFormat="1" ht="24.95" customHeight="1" x14ac:dyDescent="0.15">
      <c r="B66" s="44"/>
      <c r="C66" s="45"/>
      <c r="D66" s="156" t="str">
        <f>IFERROR(INDEX('【請求サービスコード】(R7.4~)'!$A$3:$C$340,MATCH(F66,'【請求サービスコード】(R7.4~)'!$A$3:$A$340,0),2),"")</f>
        <v/>
      </c>
      <c r="E66" s="157"/>
      <c r="F66" s="47"/>
      <c r="G66" s="151" t="str">
        <f>IFERROR(INDEX('【請求サービスコード】(R7.4~)'!$A$3:$C$340,MATCH(F66,'【請求サービスコード】(R7.4~)'!$A$3:$A$340,0),3),"")</f>
        <v/>
      </c>
      <c r="H66" s="48"/>
      <c r="I66" s="152" t="str">
        <f t="shared" si="2"/>
        <v/>
      </c>
      <c r="J66" s="55"/>
      <c r="K66" s="59"/>
      <c r="L66" s="56"/>
      <c r="M66" s="94" t="str">
        <f>IFERROR(INDEX('【請求サービスコード】(R7.4~)'!$F$3:$H$10,MATCH(F66,'【請求サービスコード】(R7.4~)'!$F$3:$F$10,0),3),"")</f>
        <v/>
      </c>
      <c r="N66" s="95" t="str">
        <f t="shared" si="3"/>
        <v/>
      </c>
    </row>
    <row r="67" spans="2:14" s="12" customFormat="1" ht="24.95" customHeight="1" x14ac:dyDescent="0.15">
      <c r="B67" s="44"/>
      <c r="C67" s="45"/>
      <c r="D67" s="156" t="str">
        <f>IFERROR(INDEX('【請求サービスコード】(R7.4~)'!$A$3:$C$340,MATCH(F67,'【請求サービスコード】(R7.4~)'!$A$3:$A$340,0),2),"")</f>
        <v/>
      </c>
      <c r="E67" s="157"/>
      <c r="F67" s="47"/>
      <c r="G67" s="151" t="str">
        <f>IFERROR(INDEX('【請求サービスコード】(R7.4~)'!$A$3:$C$340,MATCH(F67,'【請求サービスコード】(R7.4~)'!$A$3:$A$340,0),3),"")</f>
        <v/>
      </c>
      <c r="H67" s="48"/>
      <c r="I67" s="152" t="str">
        <f t="shared" si="2"/>
        <v/>
      </c>
      <c r="J67" s="55"/>
      <c r="K67" s="59"/>
      <c r="L67" s="56"/>
      <c r="M67" s="94" t="str">
        <f>IFERROR(INDEX('【請求サービスコード】(R7.4~)'!$F$3:$H$10,MATCH(F67,'【請求サービスコード】(R7.4~)'!$F$3:$F$10,0),3),"")</f>
        <v/>
      </c>
      <c r="N67" s="95" t="str">
        <f t="shared" si="3"/>
        <v/>
      </c>
    </row>
    <row r="68" spans="2:14" s="12" customFormat="1" ht="24.95" customHeight="1" x14ac:dyDescent="0.15">
      <c r="B68" s="44"/>
      <c r="C68" s="45"/>
      <c r="D68" s="156" t="str">
        <f>IFERROR(INDEX('【請求サービスコード】(R7.4~)'!$A$3:$C$340,MATCH(F68,'【請求サービスコード】(R7.4~)'!$A$3:$A$340,0),2),"")</f>
        <v/>
      </c>
      <c r="E68" s="157"/>
      <c r="F68" s="47"/>
      <c r="G68" s="151" t="str">
        <f>IFERROR(INDEX('【請求サービスコード】(R7.4~)'!$A$3:$C$340,MATCH(F68,'【請求サービスコード】(R7.4~)'!$A$3:$A$340,0),3),"")</f>
        <v/>
      </c>
      <c r="H68" s="48"/>
      <c r="I68" s="152" t="str">
        <f t="shared" si="2"/>
        <v/>
      </c>
      <c r="J68" s="55"/>
      <c r="K68" s="59"/>
      <c r="L68" s="56"/>
      <c r="M68" s="94" t="str">
        <f>IFERROR(INDEX('【請求サービスコード】(R7.4~)'!$F$3:$H$10,MATCH(F68,'【請求サービスコード】(R7.4~)'!$F$3:$F$10,0),3),"")</f>
        <v/>
      </c>
      <c r="N68" s="95" t="str">
        <f t="shared" si="3"/>
        <v/>
      </c>
    </row>
    <row r="69" spans="2:14" s="12" customFormat="1" ht="24.95" customHeight="1" x14ac:dyDescent="0.15">
      <c r="B69" s="44"/>
      <c r="C69" s="45"/>
      <c r="D69" s="156" t="str">
        <f>IFERROR(INDEX('【請求サービスコード】(R7.4~)'!$A$3:$C$340,MATCH(F69,'【請求サービスコード】(R7.4~)'!$A$3:$A$340,0),2),"")</f>
        <v/>
      </c>
      <c r="E69" s="157"/>
      <c r="F69" s="47"/>
      <c r="G69" s="151" t="str">
        <f>IFERROR(INDEX('【請求サービスコード】(R7.4~)'!$A$3:$C$340,MATCH(F69,'【請求サービスコード】(R7.4~)'!$A$3:$A$340,0),3),"")</f>
        <v/>
      </c>
      <c r="H69" s="48"/>
      <c r="I69" s="152" t="str">
        <f t="shared" si="2"/>
        <v/>
      </c>
      <c r="J69" s="50"/>
      <c r="K69" s="51"/>
      <c r="L69" s="52"/>
      <c r="M69" s="94" t="str">
        <f>IFERROR(INDEX('【請求サービスコード】(R7.4~)'!$F$3:$H$10,MATCH(F69,'【請求サービスコード】(R7.4~)'!$F$3:$F$10,0),3),"")</f>
        <v/>
      </c>
      <c r="N69" s="95" t="str">
        <f t="shared" si="3"/>
        <v/>
      </c>
    </row>
    <row r="70" spans="2:14" s="12" customFormat="1" ht="24.95" customHeight="1" x14ac:dyDescent="0.15">
      <c r="B70" s="44"/>
      <c r="C70" s="45"/>
      <c r="D70" s="156" t="str">
        <f>IFERROR(INDEX('【請求サービスコード】(R7.4~)'!$A$3:$C$340,MATCH(F70,'【請求サービスコード】(R7.4~)'!$A$3:$A$340,0),2),"")</f>
        <v/>
      </c>
      <c r="E70" s="157"/>
      <c r="F70" s="47"/>
      <c r="G70" s="151" t="str">
        <f>IFERROR(INDEX('【請求サービスコード】(R7.4~)'!$A$3:$C$340,MATCH(F70,'【請求サービスコード】(R7.4~)'!$A$3:$A$340,0),3),"")</f>
        <v/>
      </c>
      <c r="H70" s="48"/>
      <c r="I70" s="152" t="str">
        <f t="shared" ref="I70:I101" si="4">IFERROR(G70*H70,"")</f>
        <v/>
      </c>
      <c r="J70" s="50"/>
      <c r="K70" s="51"/>
      <c r="L70" s="52"/>
      <c r="M70" s="94" t="str">
        <f>IFERROR(INDEX('【請求サービスコード】(R7.4~)'!$F$3:$H$10,MATCH(F70,'【請求サービスコード】(R7.4~)'!$F$3:$F$10,0),3),"")</f>
        <v/>
      </c>
      <c r="N70" s="95" t="str">
        <f t="shared" ref="N70:N101" si="5">IFERROR(M70*H70,"")</f>
        <v/>
      </c>
    </row>
    <row r="71" spans="2:14" s="12" customFormat="1" ht="24.95" customHeight="1" x14ac:dyDescent="0.15">
      <c r="B71" s="44"/>
      <c r="C71" s="45"/>
      <c r="D71" s="156" t="str">
        <f>IFERROR(INDEX('【請求サービスコード】(R7.4~)'!$A$3:$C$340,MATCH(F71,'【請求サービスコード】(R7.4~)'!$A$3:$A$340,0),2),"")</f>
        <v/>
      </c>
      <c r="E71" s="157"/>
      <c r="F71" s="47"/>
      <c r="G71" s="151" t="str">
        <f>IFERROR(INDEX('【請求サービスコード】(R7.4~)'!$A$3:$C$340,MATCH(F71,'【請求サービスコード】(R7.4~)'!$A$3:$A$340,0),3),"")</f>
        <v/>
      </c>
      <c r="H71" s="48"/>
      <c r="I71" s="152" t="str">
        <f t="shared" si="4"/>
        <v/>
      </c>
      <c r="J71" s="50"/>
      <c r="K71" s="51"/>
      <c r="L71" s="52"/>
      <c r="M71" s="94" t="str">
        <f>IFERROR(INDEX('【請求サービスコード】(R7.4~)'!$F$3:$H$10,MATCH(F71,'【請求サービスコード】(R7.4~)'!$F$3:$F$10,0),3),"")</f>
        <v/>
      </c>
      <c r="N71" s="95" t="str">
        <f t="shared" si="5"/>
        <v/>
      </c>
    </row>
    <row r="72" spans="2:14" s="12" customFormat="1" ht="24.95" customHeight="1" x14ac:dyDescent="0.15">
      <c r="B72" s="44"/>
      <c r="C72" s="45"/>
      <c r="D72" s="156" t="str">
        <f>IFERROR(INDEX('【請求サービスコード】(R7.4~)'!$A$3:$C$340,MATCH(F72,'【請求サービスコード】(R7.4~)'!$A$3:$A$340,0),2),"")</f>
        <v/>
      </c>
      <c r="E72" s="157"/>
      <c r="F72" s="47"/>
      <c r="G72" s="151" t="str">
        <f>IFERROR(INDEX('【請求サービスコード】(R7.4~)'!$A$3:$C$340,MATCH(F72,'【請求サービスコード】(R7.4~)'!$A$3:$A$340,0),3),"")</f>
        <v/>
      </c>
      <c r="H72" s="48"/>
      <c r="I72" s="152" t="str">
        <f t="shared" si="4"/>
        <v/>
      </c>
      <c r="J72" s="50"/>
      <c r="K72" s="51"/>
      <c r="L72" s="52"/>
      <c r="M72" s="94" t="str">
        <f>IFERROR(INDEX('【請求サービスコード】(R7.4~)'!$F$3:$H$10,MATCH(F72,'【請求サービスコード】(R7.4~)'!$F$3:$F$10,0),3),"")</f>
        <v/>
      </c>
      <c r="N72" s="95" t="str">
        <f t="shared" si="5"/>
        <v/>
      </c>
    </row>
    <row r="73" spans="2:14" s="12" customFormat="1" ht="24.95" customHeight="1" x14ac:dyDescent="0.15">
      <c r="B73" s="44"/>
      <c r="C73" s="45"/>
      <c r="D73" s="156" t="str">
        <f>IFERROR(INDEX('【請求サービスコード】(R7.4~)'!$A$3:$C$340,MATCH(F73,'【請求サービスコード】(R7.4~)'!$A$3:$A$340,0),2),"")</f>
        <v/>
      </c>
      <c r="E73" s="157"/>
      <c r="F73" s="47"/>
      <c r="G73" s="151" t="str">
        <f>IFERROR(INDEX('【請求サービスコード】(R7.4~)'!$A$3:$C$340,MATCH(F73,'【請求サービスコード】(R7.4~)'!$A$3:$A$340,0),3),"")</f>
        <v/>
      </c>
      <c r="H73" s="48"/>
      <c r="I73" s="152" t="str">
        <f t="shared" si="4"/>
        <v/>
      </c>
      <c r="J73" s="50"/>
      <c r="K73" s="51"/>
      <c r="L73" s="52"/>
      <c r="M73" s="94" t="str">
        <f>IFERROR(INDEX('【請求サービスコード】(R7.4~)'!$F$3:$H$10,MATCH(F73,'【請求サービスコード】(R7.4~)'!$F$3:$F$10,0),3),"")</f>
        <v/>
      </c>
      <c r="N73" s="95" t="str">
        <f t="shared" si="5"/>
        <v/>
      </c>
    </row>
    <row r="74" spans="2:14" s="12" customFormat="1" ht="24.95" customHeight="1" x14ac:dyDescent="0.15">
      <c r="B74" s="44"/>
      <c r="C74" s="45"/>
      <c r="D74" s="156" t="str">
        <f>IFERROR(INDEX('【請求サービスコード】(R7.4~)'!$A$3:$C$340,MATCH(F74,'【請求サービスコード】(R7.4~)'!$A$3:$A$340,0),2),"")</f>
        <v/>
      </c>
      <c r="E74" s="157"/>
      <c r="F74" s="47"/>
      <c r="G74" s="151" t="str">
        <f>IFERROR(INDEX('【請求サービスコード】(R7.4~)'!$A$3:$C$340,MATCH(F74,'【請求サービスコード】(R7.4~)'!$A$3:$A$340,0),3),"")</f>
        <v/>
      </c>
      <c r="H74" s="48"/>
      <c r="I74" s="152" t="str">
        <f t="shared" si="4"/>
        <v/>
      </c>
      <c r="J74" s="50"/>
      <c r="K74" s="51"/>
      <c r="L74" s="52"/>
      <c r="M74" s="94" t="str">
        <f>IFERROR(INDEX('【請求サービスコード】(R7.4~)'!$F$3:$H$10,MATCH(F74,'【請求サービスコード】(R7.4~)'!$F$3:$F$10,0),3),"")</f>
        <v/>
      </c>
      <c r="N74" s="95" t="str">
        <f t="shared" si="5"/>
        <v/>
      </c>
    </row>
    <row r="75" spans="2:14" s="12" customFormat="1" ht="24.95" customHeight="1" x14ac:dyDescent="0.15">
      <c r="B75" s="44"/>
      <c r="C75" s="45"/>
      <c r="D75" s="156" t="str">
        <f>IFERROR(INDEX('【請求サービスコード】(R7.4~)'!$A$3:$C$340,MATCH(F75,'【請求サービスコード】(R7.4~)'!$A$3:$A$340,0),2),"")</f>
        <v/>
      </c>
      <c r="E75" s="157"/>
      <c r="F75" s="47"/>
      <c r="G75" s="151" t="str">
        <f>IFERROR(INDEX('【請求サービスコード】(R7.4~)'!$A$3:$C$340,MATCH(F75,'【請求サービスコード】(R7.4~)'!$A$3:$A$340,0),3),"")</f>
        <v/>
      </c>
      <c r="H75" s="48"/>
      <c r="I75" s="152" t="str">
        <f t="shared" si="4"/>
        <v/>
      </c>
      <c r="J75" s="50"/>
      <c r="K75" s="51"/>
      <c r="L75" s="52"/>
      <c r="M75" s="94" t="str">
        <f>IFERROR(INDEX('【請求サービスコード】(R7.4~)'!$F$3:$H$10,MATCH(F75,'【請求サービスコード】(R7.4~)'!$F$3:$F$10,0),3),"")</f>
        <v/>
      </c>
      <c r="N75" s="95" t="str">
        <f t="shared" si="5"/>
        <v/>
      </c>
    </row>
    <row r="76" spans="2:14" s="12" customFormat="1" ht="24.95" customHeight="1" x14ac:dyDescent="0.15">
      <c r="B76" s="44"/>
      <c r="C76" s="45"/>
      <c r="D76" s="156" t="str">
        <f>IFERROR(INDEX('【請求サービスコード】(R7.4~)'!$A$3:$C$340,MATCH(F76,'【請求サービスコード】(R7.4~)'!$A$3:$A$340,0),2),"")</f>
        <v/>
      </c>
      <c r="E76" s="157"/>
      <c r="F76" s="47"/>
      <c r="G76" s="151" t="str">
        <f>IFERROR(INDEX('【請求サービスコード】(R7.4~)'!$A$3:$C$340,MATCH(F76,'【請求サービスコード】(R7.4~)'!$A$3:$A$340,0),3),"")</f>
        <v/>
      </c>
      <c r="H76" s="48"/>
      <c r="I76" s="152" t="str">
        <f t="shared" si="4"/>
        <v/>
      </c>
      <c r="J76" s="50"/>
      <c r="K76" s="51"/>
      <c r="L76" s="52"/>
      <c r="M76" s="94" t="str">
        <f>IFERROR(INDEX('【請求サービスコード】(R7.4~)'!$F$3:$H$10,MATCH(F76,'【請求サービスコード】(R7.4~)'!$F$3:$F$10,0),3),"")</f>
        <v/>
      </c>
      <c r="N76" s="95" t="str">
        <f t="shared" si="5"/>
        <v/>
      </c>
    </row>
    <row r="77" spans="2:14" s="12" customFormat="1" ht="24.95" customHeight="1" x14ac:dyDescent="0.15">
      <c r="B77" s="44"/>
      <c r="C77" s="45"/>
      <c r="D77" s="156" t="str">
        <f>IFERROR(INDEX('【請求サービスコード】(R7.4~)'!$A$3:$C$340,MATCH(F77,'【請求サービスコード】(R7.4~)'!$A$3:$A$340,0),2),"")</f>
        <v/>
      </c>
      <c r="E77" s="157"/>
      <c r="F77" s="47"/>
      <c r="G77" s="151" t="str">
        <f>IFERROR(INDEX('【請求サービスコード】(R7.4~)'!$A$3:$C$340,MATCH(F77,'【請求サービスコード】(R7.4~)'!$A$3:$A$340,0),3),"")</f>
        <v/>
      </c>
      <c r="H77" s="48"/>
      <c r="I77" s="152" t="str">
        <f t="shared" si="4"/>
        <v/>
      </c>
      <c r="J77" s="50"/>
      <c r="K77" s="51"/>
      <c r="L77" s="52"/>
      <c r="M77" s="94" t="str">
        <f>IFERROR(INDEX('【請求サービスコード】(R7.4~)'!$F$3:$H$10,MATCH(F77,'【請求サービスコード】(R7.4~)'!$F$3:$F$10,0),3),"")</f>
        <v/>
      </c>
      <c r="N77" s="95" t="str">
        <f t="shared" si="5"/>
        <v/>
      </c>
    </row>
    <row r="78" spans="2:14" s="12" customFormat="1" ht="24.95" customHeight="1" x14ac:dyDescent="0.15">
      <c r="B78" s="44"/>
      <c r="C78" s="45"/>
      <c r="D78" s="156" t="str">
        <f>IFERROR(INDEX('【請求サービスコード】(R7.4~)'!$A$3:$C$340,MATCH(F78,'【請求サービスコード】(R7.4~)'!$A$3:$A$340,0),2),"")</f>
        <v/>
      </c>
      <c r="E78" s="157"/>
      <c r="F78" s="47"/>
      <c r="G78" s="151" t="str">
        <f>IFERROR(INDEX('【請求サービスコード】(R7.4~)'!$A$3:$C$340,MATCH(F78,'【請求サービスコード】(R7.4~)'!$A$3:$A$340,0),3),"")</f>
        <v/>
      </c>
      <c r="H78" s="48"/>
      <c r="I78" s="152" t="str">
        <f t="shared" si="4"/>
        <v/>
      </c>
      <c r="J78" s="50"/>
      <c r="K78" s="51"/>
      <c r="L78" s="52"/>
      <c r="M78" s="94" t="str">
        <f>IFERROR(INDEX('【請求サービスコード】(R7.4~)'!$F$3:$H$10,MATCH(F78,'【請求サービスコード】(R7.4~)'!$F$3:$F$10,0),3),"")</f>
        <v/>
      </c>
      <c r="N78" s="95" t="str">
        <f t="shared" si="5"/>
        <v/>
      </c>
    </row>
    <row r="79" spans="2:14" s="12" customFormat="1" ht="24.95" customHeight="1" x14ac:dyDescent="0.15">
      <c r="B79" s="44"/>
      <c r="C79" s="45"/>
      <c r="D79" s="156" t="str">
        <f>IFERROR(INDEX('【請求サービスコード】(R7.4~)'!$A$3:$C$340,MATCH(F79,'【請求サービスコード】(R7.4~)'!$A$3:$A$340,0),2),"")</f>
        <v/>
      </c>
      <c r="E79" s="157"/>
      <c r="F79" s="47"/>
      <c r="G79" s="151" t="str">
        <f>IFERROR(INDEX('【請求サービスコード】(R7.4~)'!$A$3:$C$340,MATCH(F79,'【請求サービスコード】(R7.4~)'!$A$3:$A$340,0),3),"")</f>
        <v/>
      </c>
      <c r="H79" s="48"/>
      <c r="I79" s="152" t="str">
        <f t="shared" si="4"/>
        <v/>
      </c>
      <c r="J79" s="50"/>
      <c r="K79" s="51"/>
      <c r="L79" s="52"/>
      <c r="M79" s="94" t="str">
        <f>IFERROR(INDEX('【請求サービスコード】(R7.4~)'!$F$3:$H$10,MATCH(F79,'【請求サービスコード】(R7.4~)'!$F$3:$F$10,0),3),"")</f>
        <v/>
      </c>
      <c r="N79" s="95" t="str">
        <f t="shared" si="5"/>
        <v/>
      </c>
    </row>
    <row r="80" spans="2:14" s="12" customFormat="1" ht="24.95" customHeight="1" x14ac:dyDescent="0.15">
      <c r="B80" s="44"/>
      <c r="C80" s="45"/>
      <c r="D80" s="156" t="str">
        <f>IFERROR(INDEX('【請求サービスコード】(R7.4~)'!$A$3:$C$340,MATCH(F80,'【請求サービスコード】(R7.4~)'!$A$3:$A$340,0),2),"")</f>
        <v/>
      </c>
      <c r="E80" s="157"/>
      <c r="F80" s="47"/>
      <c r="G80" s="151" t="str">
        <f>IFERROR(INDEX('【請求サービスコード】(R7.4~)'!$A$3:$C$340,MATCH(F80,'【請求サービスコード】(R7.4~)'!$A$3:$A$340,0),3),"")</f>
        <v/>
      </c>
      <c r="H80" s="48"/>
      <c r="I80" s="152" t="str">
        <f t="shared" si="4"/>
        <v/>
      </c>
      <c r="J80" s="50"/>
      <c r="K80" s="51"/>
      <c r="L80" s="52"/>
      <c r="M80" s="94" t="str">
        <f>IFERROR(INDEX('【請求サービスコード】(R7.4~)'!$F$3:$H$10,MATCH(F80,'【請求サービスコード】(R7.4~)'!$F$3:$F$10,0),3),"")</f>
        <v/>
      </c>
      <c r="N80" s="95" t="str">
        <f t="shared" si="5"/>
        <v/>
      </c>
    </row>
    <row r="81" spans="2:14" s="12" customFormat="1" ht="24.95" customHeight="1" x14ac:dyDescent="0.15">
      <c r="B81" s="44"/>
      <c r="C81" s="45"/>
      <c r="D81" s="156" t="str">
        <f>IFERROR(INDEX('【請求サービスコード】(R7.4~)'!$A$3:$C$340,MATCH(F81,'【請求サービスコード】(R7.4~)'!$A$3:$A$340,0),2),"")</f>
        <v/>
      </c>
      <c r="E81" s="157"/>
      <c r="F81" s="47"/>
      <c r="G81" s="151" t="str">
        <f>IFERROR(INDEX('【請求サービスコード】(R7.4~)'!$A$3:$C$340,MATCH(F81,'【請求サービスコード】(R7.4~)'!$A$3:$A$340,0),3),"")</f>
        <v/>
      </c>
      <c r="H81" s="48"/>
      <c r="I81" s="152" t="str">
        <f t="shared" si="4"/>
        <v/>
      </c>
      <c r="J81" s="50"/>
      <c r="K81" s="51"/>
      <c r="L81" s="52"/>
      <c r="M81" s="94" t="str">
        <f>IFERROR(INDEX('【請求サービスコード】(R7.4~)'!$F$3:$H$10,MATCH(F81,'【請求サービスコード】(R7.4~)'!$F$3:$F$10,0),3),"")</f>
        <v/>
      </c>
      <c r="N81" s="95" t="str">
        <f t="shared" si="5"/>
        <v/>
      </c>
    </row>
    <row r="82" spans="2:14" s="12" customFormat="1" ht="24.95" customHeight="1" x14ac:dyDescent="0.15">
      <c r="B82" s="44"/>
      <c r="C82" s="45"/>
      <c r="D82" s="156" t="str">
        <f>IFERROR(INDEX('【請求サービスコード】(R7.4~)'!$A$3:$C$340,MATCH(F82,'【請求サービスコード】(R7.4~)'!$A$3:$A$340,0),2),"")</f>
        <v/>
      </c>
      <c r="E82" s="157"/>
      <c r="F82" s="47"/>
      <c r="G82" s="151" t="str">
        <f>IFERROR(INDEX('【請求サービスコード】(R7.4~)'!$A$3:$C$340,MATCH(F82,'【請求サービスコード】(R7.4~)'!$A$3:$A$340,0),3),"")</f>
        <v/>
      </c>
      <c r="H82" s="48"/>
      <c r="I82" s="152" t="str">
        <f t="shared" si="4"/>
        <v/>
      </c>
      <c r="J82" s="55"/>
      <c r="K82" s="51"/>
      <c r="L82" s="56"/>
      <c r="M82" s="94" t="str">
        <f>IFERROR(INDEX('【請求サービスコード】(R7.4~)'!$F$3:$H$10,MATCH(F82,'【請求サービスコード】(R7.4~)'!$F$3:$F$10,0),3),"")</f>
        <v/>
      </c>
      <c r="N82" s="95" t="str">
        <f t="shared" si="5"/>
        <v/>
      </c>
    </row>
    <row r="83" spans="2:14" s="12" customFormat="1" ht="24.95" customHeight="1" x14ac:dyDescent="0.15">
      <c r="B83" s="44"/>
      <c r="C83" s="45"/>
      <c r="D83" s="156" t="str">
        <f>IFERROR(INDEX('【請求サービスコード】(R7.4~)'!$A$3:$C$340,MATCH(F83,'【請求サービスコード】(R7.4~)'!$A$3:$A$340,0),2),"")</f>
        <v/>
      </c>
      <c r="E83" s="157"/>
      <c r="F83" s="47"/>
      <c r="G83" s="151" t="str">
        <f>IFERROR(INDEX('【請求サービスコード】(R7.4~)'!$A$3:$C$340,MATCH(F83,'【請求サービスコード】(R7.4~)'!$A$3:$A$340,0),3),"")</f>
        <v/>
      </c>
      <c r="H83" s="48"/>
      <c r="I83" s="152" t="str">
        <f t="shared" si="4"/>
        <v/>
      </c>
      <c r="J83" s="55"/>
      <c r="K83" s="57"/>
      <c r="L83" s="56"/>
      <c r="M83" s="94" t="str">
        <f>IFERROR(INDEX('【請求サービスコード】(R7.4~)'!$F$3:$H$10,MATCH(F83,'【請求サービスコード】(R7.4~)'!$F$3:$F$10,0),3),"")</f>
        <v/>
      </c>
      <c r="N83" s="95" t="str">
        <f t="shared" si="5"/>
        <v/>
      </c>
    </row>
    <row r="84" spans="2:14" s="12" customFormat="1" ht="24.95" customHeight="1" x14ac:dyDescent="0.15">
      <c r="B84" s="44"/>
      <c r="C84" s="45"/>
      <c r="D84" s="156" t="str">
        <f>IFERROR(INDEX('【請求サービスコード】(R7.4~)'!$A$3:$C$340,MATCH(F84,'【請求サービスコード】(R7.4~)'!$A$3:$A$340,0),2),"")</f>
        <v/>
      </c>
      <c r="E84" s="157"/>
      <c r="F84" s="47"/>
      <c r="G84" s="151" t="str">
        <f>IFERROR(INDEX('【請求サービスコード】(R7.4~)'!$A$3:$C$340,MATCH(F84,'【請求サービスコード】(R7.4~)'!$A$3:$A$340,0),3),"")</f>
        <v/>
      </c>
      <c r="H84" s="48"/>
      <c r="I84" s="152" t="str">
        <f t="shared" si="4"/>
        <v/>
      </c>
      <c r="J84" s="55"/>
      <c r="K84" s="58"/>
      <c r="L84" s="56"/>
      <c r="M84" s="94" t="str">
        <f>IFERROR(INDEX('【請求サービスコード】(R7.4~)'!$F$3:$H$10,MATCH(F84,'【請求サービスコード】(R7.4~)'!$F$3:$F$10,0),3),"")</f>
        <v/>
      </c>
      <c r="N84" s="95" t="str">
        <f t="shared" si="5"/>
        <v/>
      </c>
    </row>
    <row r="85" spans="2:14" s="12" customFormat="1" ht="24.95" customHeight="1" x14ac:dyDescent="0.15">
      <c r="B85" s="44"/>
      <c r="C85" s="45"/>
      <c r="D85" s="156" t="str">
        <f>IFERROR(INDEX('【請求サービスコード】(R7.4~)'!$A$3:$C$340,MATCH(F85,'【請求サービスコード】(R7.4~)'!$A$3:$A$340,0),2),"")</f>
        <v/>
      </c>
      <c r="E85" s="157"/>
      <c r="F85" s="47"/>
      <c r="G85" s="151" t="str">
        <f>IFERROR(INDEX('【請求サービスコード】(R7.4~)'!$A$3:$C$340,MATCH(F85,'【請求サービスコード】(R7.4~)'!$A$3:$A$340,0),3),"")</f>
        <v/>
      </c>
      <c r="H85" s="48"/>
      <c r="I85" s="152" t="str">
        <f t="shared" si="4"/>
        <v/>
      </c>
      <c r="J85" s="55"/>
      <c r="K85" s="58"/>
      <c r="L85" s="56"/>
      <c r="M85" s="94" t="str">
        <f>IFERROR(INDEX('【請求サービスコード】(R7.4~)'!$F$3:$H$10,MATCH(F85,'【請求サービスコード】(R7.4~)'!$F$3:$F$10,0),3),"")</f>
        <v/>
      </c>
      <c r="N85" s="95" t="str">
        <f t="shared" si="5"/>
        <v/>
      </c>
    </row>
    <row r="86" spans="2:14" s="12" customFormat="1" ht="24.95" customHeight="1" x14ac:dyDescent="0.15">
      <c r="B86" s="44"/>
      <c r="C86" s="45"/>
      <c r="D86" s="156" t="str">
        <f>IFERROR(INDEX('【請求サービスコード】(R7.4~)'!$A$3:$C$340,MATCH(F86,'【請求サービスコード】(R7.4~)'!$A$3:$A$340,0),2),"")</f>
        <v/>
      </c>
      <c r="E86" s="157"/>
      <c r="F86" s="47"/>
      <c r="G86" s="151" t="str">
        <f>IFERROR(INDEX('【請求サービスコード】(R7.4~)'!$A$3:$C$340,MATCH(F86,'【請求サービスコード】(R7.4~)'!$A$3:$A$340,0),3),"")</f>
        <v/>
      </c>
      <c r="H86" s="48"/>
      <c r="I86" s="152" t="str">
        <f t="shared" si="4"/>
        <v/>
      </c>
      <c r="J86" s="55"/>
      <c r="K86" s="58"/>
      <c r="L86" s="56"/>
      <c r="M86" s="94" t="str">
        <f>IFERROR(INDEX('【請求サービスコード】(R7.4~)'!$F$3:$H$10,MATCH(F86,'【請求サービスコード】(R7.4~)'!$F$3:$F$10,0),3),"")</f>
        <v/>
      </c>
      <c r="N86" s="95" t="str">
        <f t="shared" si="5"/>
        <v/>
      </c>
    </row>
    <row r="87" spans="2:14" s="12" customFormat="1" ht="24.95" customHeight="1" x14ac:dyDescent="0.15">
      <c r="B87" s="44"/>
      <c r="C87" s="45"/>
      <c r="D87" s="156" t="str">
        <f>IFERROR(INDEX('【請求サービスコード】(R7.4~)'!$A$3:$C$340,MATCH(F87,'【請求サービスコード】(R7.4~)'!$A$3:$A$340,0),2),"")</f>
        <v/>
      </c>
      <c r="E87" s="157"/>
      <c r="F87" s="47"/>
      <c r="G87" s="151" t="str">
        <f>IFERROR(INDEX('【請求サービスコード】(R7.4~)'!$A$3:$C$340,MATCH(F87,'【請求サービスコード】(R7.4~)'!$A$3:$A$340,0),3),"")</f>
        <v/>
      </c>
      <c r="H87" s="48"/>
      <c r="I87" s="152" t="str">
        <f t="shared" si="4"/>
        <v/>
      </c>
      <c r="J87" s="55"/>
      <c r="K87" s="59"/>
      <c r="L87" s="56"/>
      <c r="M87" s="94" t="str">
        <f>IFERROR(INDEX('【請求サービスコード】(R7.4~)'!$F$3:$H$10,MATCH(F87,'【請求サービスコード】(R7.4~)'!$F$3:$F$10,0),3),"")</f>
        <v/>
      </c>
      <c r="N87" s="95" t="str">
        <f t="shared" si="5"/>
        <v/>
      </c>
    </row>
    <row r="88" spans="2:14" s="12" customFormat="1" ht="24.95" customHeight="1" x14ac:dyDescent="0.15">
      <c r="B88" s="44"/>
      <c r="C88" s="45"/>
      <c r="D88" s="156" t="str">
        <f>IFERROR(INDEX('【請求サービスコード】(R7.4~)'!$A$3:$C$340,MATCH(F88,'【請求サービスコード】(R7.4~)'!$A$3:$A$340,0),2),"")</f>
        <v/>
      </c>
      <c r="E88" s="157"/>
      <c r="F88" s="47"/>
      <c r="G88" s="151" t="str">
        <f>IFERROR(INDEX('【請求サービスコード】(R7.4~)'!$A$3:$C$340,MATCH(F88,'【請求サービスコード】(R7.4~)'!$A$3:$A$340,0),3),"")</f>
        <v/>
      </c>
      <c r="H88" s="48"/>
      <c r="I88" s="152" t="str">
        <f t="shared" si="4"/>
        <v/>
      </c>
      <c r="J88" s="55"/>
      <c r="K88" s="59"/>
      <c r="L88" s="56"/>
      <c r="M88" s="94" t="str">
        <f>IFERROR(INDEX('【請求サービスコード】(R7.4~)'!$F$3:$H$10,MATCH(F88,'【請求サービスコード】(R7.4~)'!$F$3:$F$10,0),3),"")</f>
        <v/>
      </c>
      <c r="N88" s="95" t="str">
        <f t="shared" si="5"/>
        <v/>
      </c>
    </row>
    <row r="89" spans="2:14" s="12" customFormat="1" ht="24.95" customHeight="1" x14ac:dyDescent="0.15">
      <c r="B89" s="44"/>
      <c r="C89" s="45"/>
      <c r="D89" s="156" t="str">
        <f>IFERROR(INDEX('【請求サービスコード】(R7.4~)'!$A$3:$C$340,MATCH(F89,'【請求サービスコード】(R7.4~)'!$A$3:$A$340,0),2),"")</f>
        <v/>
      </c>
      <c r="E89" s="157"/>
      <c r="F89" s="47"/>
      <c r="G89" s="151" t="str">
        <f>IFERROR(INDEX('【請求サービスコード】(R7.4~)'!$A$3:$C$340,MATCH(F89,'【請求サービスコード】(R7.4~)'!$A$3:$A$340,0),3),"")</f>
        <v/>
      </c>
      <c r="H89" s="48"/>
      <c r="I89" s="152" t="str">
        <f t="shared" si="4"/>
        <v/>
      </c>
      <c r="J89" s="55"/>
      <c r="K89" s="59"/>
      <c r="L89" s="56"/>
      <c r="M89" s="94" t="str">
        <f>IFERROR(INDEX('【請求サービスコード】(R7.4~)'!$F$3:$H$10,MATCH(F89,'【請求サービスコード】(R7.4~)'!$F$3:$F$10,0),3),"")</f>
        <v/>
      </c>
      <c r="N89" s="95" t="str">
        <f t="shared" si="5"/>
        <v/>
      </c>
    </row>
    <row r="90" spans="2:14" s="12" customFormat="1" ht="24.95" customHeight="1" x14ac:dyDescent="0.15">
      <c r="B90" s="44"/>
      <c r="C90" s="45"/>
      <c r="D90" s="156" t="str">
        <f>IFERROR(INDEX('【請求サービスコード】(R7.4~)'!$A$3:$C$340,MATCH(F90,'【請求サービスコード】(R7.4~)'!$A$3:$A$340,0),2),"")</f>
        <v/>
      </c>
      <c r="E90" s="157"/>
      <c r="F90" s="47"/>
      <c r="G90" s="151" t="str">
        <f>IFERROR(INDEX('【請求サービスコード】(R7.4~)'!$A$3:$C$340,MATCH(F90,'【請求サービスコード】(R7.4~)'!$A$3:$A$340,0),3),"")</f>
        <v/>
      </c>
      <c r="H90" s="48"/>
      <c r="I90" s="152" t="str">
        <f t="shared" si="4"/>
        <v/>
      </c>
      <c r="J90" s="55"/>
      <c r="K90" s="59"/>
      <c r="L90" s="56"/>
      <c r="M90" s="94" t="str">
        <f>IFERROR(INDEX('【請求サービスコード】(R7.4~)'!$F$3:$H$10,MATCH(F90,'【請求サービスコード】(R7.4~)'!$F$3:$F$10,0),3),"")</f>
        <v/>
      </c>
      <c r="N90" s="95" t="str">
        <f t="shared" si="5"/>
        <v/>
      </c>
    </row>
    <row r="91" spans="2:14" s="12" customFormat="1" ht="24.95" customHeight="1" x14ac:dyDescent="0.15">
      <c r="B91" s="44"/>
      <c r="C91" s="45"/>
      <c r="D91" s="156" t="str">
        <f>IFERROR(INDEX('【請求サービスコード】(R7.4~)'!$A$3:$C$340,MATCH(F91,'【請求サービスコード】(R7.4~)'!$A$3:$A$340,0),2),"")</f>
        <v/>
      </c>
      <c r="E91" s="157"/>
      <c r="F91" s="47"/>
      <c r="G91" s="151" t="str">
        <f>IFERROR(INDEX('【請求サービスコード】(R7.4~)'!$A$3:$C$340,MATCH(F91,'【請求サービスコード】(R7.4~)'!$A$3:$A$340,0),3),"")</f>
        <v/>
      </c>
      <c r="H91" s="48"/>
      <c r="I91" s="152" t="str">
        <f t="shared" si="4"/>
        <v/>
      </c>
      <c r="J91" s="55"/>
      <c r="K91" s="59"/>
      <c r="L91" s="56"/>
      <c r="M91" s="94" t="str">
        <f>IFERROR(INDEX('【請求サービスコード】(R7.4~)'!$F$3:$H$10,MATCH(F91,'【請求サービスコード】(R7.4~)'!$F$3:$F$10,0),3),"")</f>
        <v/>
      </c>
      <c r="N91" s="95" t="str">
        <f t="shared" si="5"/>
        <v/>
      </c>
    </row>
    <row r="92" spans="2:14" s="12" customFormat="1" ht="24.95" customHeight="1" x14ac:dyDescent="0.15">
      <c r="B92" s="44"/>
      <c r="C92" s="45"/>
      <c r="D92" s="156" t="str">
        <f>IFERROR(INDEX('【請求サービスコード】(R7.4~)'!$A$3:$C$340,MATCH(F92,'【請求サービスコード】(R7.4~)'!$A$3:$A$340,0),2),"")</f>
        <v/>
      </c>
      <c r="E92" s="157"/>
      <c r="F92" s="47"/>
      <c r="G92" s="151" t="str">
        <f>IFERROR(INDEX('【請求サービスコード】(R7.4~)'!$A$3:$C$340,MATCH(F92,'【請求サービスコード】(R7.4~)'!$A$3:$A$340,0),3),"")</f>
        <v/>
      </c>
      <c r="H92" s="48"/>
      <c r="I92" s="152" t="str">
        <f t="shared" si="4"/>
        <v/>
      </c>
      <c r="J92" s="55"/>
      <c r="K92" s="59"/>
      <c r="L92" s="56"/>
      <c r="M92" s="94" t="str">
        <f>IFERROR(INDEX('【請求サービスコード】(R7.4~)'!$F$3:$H$10,MATCH(F92,'【請求サービスコード】(R7.4~)'!$F$3:$F$10,0),3),"")</f>
        <v/>
      </c>
      <c r="N92" s="95" t="str">
        <f t="shared" si="5"/>
        <v/>
      </c>
    </row>
    <row r="93" spans="2:14" s="12" customFormat="1" ht="24.95" customHeight="1" x14ac:dyDescent="0.15">
      <c r="B93" s="44"/>
      <c r="C93" s="45"/>
      <c r="D93" s="156" t="str">
        <f>IFERROR(INDEX('【請求サービスコード】(R7.4~)'!$A$3:$C$340,MATCH(F93,'【請求サービスコード】(R7.4~)'!$A$3:$A$340,0),2),"")</f>
        <v/>
      </c>
      <c r="E93" s="157"/>
      <c r="F93" s="47"/>
      <c r="G93" s="151" t="str">
        <f>IFERROR(INDEX('【請求サービスコード】(R7.4~)'!$A$3:$C$340,MATCH(F93,'【請求サービスコード】(R7.4~)'!$A$3:$A$340,0),3),"")</f>
        <v/>
      </c>
      <c r="H93" s="48"/>
      <c r="I93" s="152" t="str">
        <f t="shared" si="4"/>
        <v/>
      </c>
      <c r="J93" s="55"/>
      <c r="K93" s="59"/>
      <c r="L93" s="56"/>
      <c r="M93" s="94" t="str">
        <f>IFERROR(INDEX('【請求サービスコード】(R7.4~)'!$F$3:$H$10,MATCH(F93,'【請求サービスコード】(R7.4~)'!$F$3:$F$10,0),3),"")</f>
        <v/>
      </c>
      <c r="N93" s="95" t="str">
        <f t="shared" si="5"/>
        <v/>
      </c>
    </row>
    <row r="94" spans="2:14" s="12" customFormat="1" ht="24.95" customHeight="1" x14ac:dyDescent="0.15">
      <c r="B94" s="44"/>
      <c r="C94" s="45"/>
      <c r="D94" s="156" t="str">
        <f>IFERROR(INDEX('【請求サービスコード】(R7.4~)'!$A$3:$C$340,MATCH(F94,'【請求サービスコード】(R7.4~)'!$A$3:$A$340,0),2),"")</f>
        <v/>
      </c>
      <c r="E94" s="157"/>
      <c r="F94" s="47"/>
      <c r="G94" s="151" t="str">
        <f>IFERROR(INDEX('【請求サービスコード】(R7.4~)'!$A$3:$C$340,MATCH(F94,'【請求サービスコード】(R7.4~)'!$A$3:$A$340,0),3),"")</f>
        <v/>
      </c>
      <c r="H94" s="48"/>
      <c r="I94" s="152" t="str">
        <f t="shared" si="4"/>
        <v/>
      </c>
      <c r="J94" s="55"/>
      <c r="K94" s="59"/>
      <c r="L94" s="56"/>
      <c r="M94" s="94" t="str">
        <f>IFERROR(INDEX('【請求サービスコード】(R7.4~)'!$F$3:$H$10,MATCH(F94,'【請求サービスコード】(R7.4~)'!$F$3:$F$10,0),3),"")</f>
        <v/>
      </c>
      <c r="N94" s="95" t="str">
        <f t="shared" si="5"/>
        <v/>
      </c>
    </row>
    <row r="95" spans="2:14" s="12" customFormat="1" ht="24.95" customHeight="1" x14ac:dyDescent="0.15">
      <c r="B95" s="44"/>
      <c r="C95" s="45"/>
      <c r="D95" s="156" t="str">
        <f>IFERROR(INDEX('【請求サービスコード】(R7.4~)'!$A$3:$C$340,MATCH(F95,'【請求サービスコード】(R7.4~)'!$A$3:$A$340,0),2),"")</f>
        <v/>
      </c>
      <c r="E95" s="157"/>
      <c r="F95" s="47"/>
      <c r="G95" s="151" t="str">
        <f>IFERROR(INDEX('【請求サービスコード】(R7.4~)'!$A$3:$C$340,MATCH(F95,'【請求サービスコード】(R7.4~)'!$A$3:$A$340,0),3),"")</f>
        <v/>
      </c>
      <c r="H95" s="48"/>
      <c r="I95" s="152" t="str">
        <f t="shared" si="4"/>
        <v/>
      </c>
      <c r="J95" s="55"/>
      <c r="K95" s="59"/>
      <c r="L95" s="56"/>
      <c r="M95" s="94" t="str">
        <f>IFERROR(INDEX('【請求サービスコード】(R7.4~)'!$F$3:$H$10,MATCH(F95,'【請求サービスコード】(R7.4~)'!$F$3:$F$10,0),3),"")</f>
        <v/>
      </c>
      <c r="N95" s="95" t="str">
        <f t="shared" si="5"/>
        <v/>
      </c>
    </row>
    <row r="96" spans="2:14" s="12" customFormat="1" ht="24.95" customHeight="1" x14ac:dyDescent="0.15">
      <c r="B96" s="44"/>
      <c r="C96" s="45"/>
      <c r="D96" s="156" t="str">
        <f>IFERROR(INDEX('【請求サービスコード】(R7.4~)'!$A$3:$C$340,MATCH(F96,'【請求サービスコード】(R7.4~)'!$A$3:$A$340,0),2),"")</f>
        <v/>
      </c>
      <c r="E96" s="157"/>
      <c r="F96" s="47"/>
      <c r="G96" s="151" t="str">
        <f>IFERROR(INDEX('【請求サービスコード】(R7.4~)'!$A$3:$C$340,MATCH(F96,'【請求サービスコード】(R7.4~)'!$A$3:$A$340,0),3),"")</f>
        <v/>
      </c>
      <c r="H96" s="48"/>
      <c r="I96" s="152" t="str">
        <f t="shared" si="4"/>
        <v/>
      </c>
      <c r="J96" s="55"/>
      <c r="K96" s="59"/>
      <c r="L96" s="56"/>
      <c r="M96" s="94" t="str">
        <f>IFERROR(INDEX('【請求サービスコード】(R7.4~)'!$F$3:$H$10,MATCH(F96,'【請求サービスコード】(R7.4~)'!$F$3:$F$10,0),3),"")</f>
        <v/>
      </c>
      <c r="N96" s="95" t="str">
        <f t="shared" si="5"/>
        <v/>
      </c>
    </row>
    <row r="97" spans="2:14" s="12" customFormat="1" ht="24.95" customHeight="1" x14ac:dyDescent="0.15">
      <c r="B97" s="44"/>
      <c r="C97" s="45"/>
      <c r="D97" s="156" t="str">
        <f>IFERROR(INDEX('【請求サービスコード】(R7.4~)'!$A$3:$C$340,MATCH(F97,'【請求サービスコード】(R7.4~)'!$A$3:$A$340,0),2),"")</f>
        <v/>
      </c>
      <c r="E97" s="157"/>
      <c r="F97" s="47"/>
      <c r="G97" s="151" t="str">
        <f>IFERROR(INDEX('【請求サービスコード】(R7.4~)'!$A$3:$C$340,MATCH(F97,'【請求サービスコード】(R7.4~)'!$A$3:$A$340,0),3),"")</f>
        <v/>
      </c>
      <c r="H97" s="48"/>
      <c r="I97" s="152" t="str">
        <f t="shared" si="4"/>
        <v/>
      </c>
      <c r="J97" s="55"/>
      <c r="K97" s="59"/>
      <c r="L97" s="56"/>
      <c r="M97" s="94" t="str">
        <f>IFERROR(INDEX('【請求サービスコード】(R7.4~)'!$F$3:$H$10,MATCH(F97,'【請求サービスコード】(R7.4~)'!$F$3:$F$10,0),3),"")</f>
        <v/>
      </c>
      <c r="N97" s="95" t="str">
        <f t="shared" si="5"/>
        <v/>
      </c>
    </row>
    <row r="98" spans="2:14" s="12" customFormat="1" ht="24.95" customHeight="1" x14ac:dyDescent="0.15">
      <c r="B98" s="44"/>
      <c r="C98" s="45"/>
      <c r="D98" s="156" t="str">
        <f>IFERROR(INDEX('【請求サービスコード】(R7.4~)'!$A$3:$C$340,MATCH(F98,'【請求サービスコード】(R7.4~)'!$A$3:$A$340,0),2),"")</f>
        <v/>
      </c>
      <c r="E98" s="157"/>
      <c r="F98" s="47"/>
      <c r="G98" s="151" t="str">
        <f>IFERROR(INDEX('【請求サービスコード】(R7.4~)'!$A$3:$C$340,MATCH(F98,'【請求サービスコード】(R7.4~)'!$A$3:$A$340,0),3),"")</f>
        <v/>
      </c>
      <c r="H98" s="48"/>
      <c r="I98" s="152" t="str">
        <f t="shared" si="4"/>
        <v/>
      </c>
      <c r="J98" s="50"/>
      <c r="K98" s="51"/>
      <c r="L98" s="52"/>
      <c r="M98" s="94" t="str">
        <f>IFERROR(INDEX('【請求サービスコード】(R7.4~)'!$F$3:$H$10,MATCH(F98,'【請求サービスコード】(R7.4~)'!$F$3:$F$10,0),3),"")</f>
        <v/>
      </c>
      <c r="N98" s="95" t="str">
        <f t="shared" si="5"/>
        <v/>
      </c>
    </row>
    <row r="99" spans="2:14" s="12" customFormat="1" ht="24.95" customHeight="1" x14ac:dyDescent="0.15">
      <c r="B99" s="44"/>
      <c r="C99" s="45"/>
      <c r="D99" s="156" t="str">
        <f>IFERROR(INDEX('【請求サービスコード】(R7.4~)'!$A$3:$C$340,MATCH(F99,'【請求サービスコード】(R7.4~)'!$A$3:$A$340,0),2),"")</f>
        <v/>
      </c>
      <c r="E99" s="157"/>
      <c r="F99" s="47"/>
      <c r="G99" s="151" t="str">
        <f>IFERROR(INDEX('【請求サービスコード】(R7.4~)'!$A$3:$C$340,MATCH(F99,'【請求サービスコード】(R7.4~)'!$A$3:$A$340,0),3),"")</f>
        <v/>
      </c>
      <c r="H99" s="48"/>
      <c r="I99" s="152" t="str">
        <f t="shared" si="4"/>
        <v/>
      </c>
      <c r="J99" s="50"/>
      <c r="K99" s="51"/>
      <c r="L99" s="52"/>
      <c r="M99" s="94" t="str">
        <f>IFERROR(INDEX('【請求サービスコード】(R7.4~)'!$F$3:$H$10,MATCH(F99,'【請求サービスコード】(R7.4~)'!$F$3:$F$10,0),3),"")</f>
        <v/>
      </c>
      <c r="N99" s="95" t="str">
        <f t="shared" si="5"/>
        <v/>
      </c>
    </row>
    <row r="100" spans="2:14" s="12" customFormat="1" ht="24.95" customHeight="1" x14ac:dyDescent="0.15">
      <c r="B100" s="44"/>
      <c r="C100" s="45"/>
      <c r="D100" s="156" t="str">
        <f>IFERROR(INDEX('【請求サービスコード】(R7.4~)'!$A$3:$C$340,MATCH(F100,'【請求サービスコード】(R7.4~)'!$A$3:$A$340,0),2),"")</f>
        <v/>
      </c>
      <c r="E100" s="157"/>
      <c r="F100" s="47"/>
      <c r="G100" s="151" t="str">
        <f>IFERROR(INDEX('【請求サービスコード】(R7.4~)'!$A$3:$C$340,MATCH(F100,'【請求サービスコード】(R7.4~)'!$A$3:$A$340,0),3),"")</f>
        <v/>
      </c>
      <c r="H100" s="48"/>
      <c r="I100" s="152" t="str">
        <f t="shared" si="4"/>
        <v/>
      </c>
      <c r="J100" s="50"/>
      <c r="K100" s="51"/>
      <c r="L100" s="52"/>
      <c r="M100" s="94" t="str">
        <f>IFERROR(INDEX('【請求サービスコード】(R7.4~)'!$F$3:$H$10,MATCH(F100,'【請求サービスコード】(R7.4~)'!$F$3:$F$10,0),3),"")</f>
        <v/>
      </c>
      <c r="N100" s="95" t="str">
        <f t="shared" si="5"/>
        <v/>
      </c>
    </row>
    <row r="101" spans="2:14" s="12" customFormat="1" ht="24.95" customHeight="1" x14ac:dyDescent="0.15">
      <c r="B101" s="44"/>
      <c r="C101" s="45"/>
      <c r="D101" s="156" t="str">
        <f>IFERROR(INDEX('【請求サービスコード】(R7.4~)'!$A$3:$C$340,MATCH(F101,'【請求サービスコード】(R7.4~)'!$A$3:$A$340,0),2),"")</f>
        <v/>
      </c>
      <c r="E101" s="157"/>
      <c r="F101" s="47"/>
      <c r="G101" s="151" t="str">
        <f>IFERROR(INDEX('【請求サービスコード】(R7.4~)'!$A$3:$C$340,MATCH(F101,'【請求サービスコード】(R7.4~)'!$A$3:$A$340,0),3),"")</f>
        <v/>
      </c>
      <c r="H101" s="48"/>
      <c r="I101" s="152" t="str">
        <f t="shared" si="4"/>
        <v/>
      </c>
      <c r="J101" s="50"/>
      <c r="K101" s="51"/>
      <c r="L101" s="52"/>
      <c r="M101" s="94" t="str">
        <f>IFERROR(INDEX('【請求サービスコード】(R7.4~)'!$F$3:$H$10,MATCH(F101,'【請求サービスコード】(R7.4~)'!$F$3:$F$10,0),3),"")</f>
        <v/>
      </c>
      <c r="N101" s="95" t="str">
        <f t="shared" si="5"/>
        <v/>
      </c>
    </row>
    <row r="102" spans="2:14" s="12" customFormat="1" ht="24.95" customHeight="1" x14ac:dyDescent="0.15">
      <c r="B102" s="44"/>
      <c r="C102" s="45"/>
      <c r="D102" s="156" t="str">
        <f>IFERROR(INDEX('【請求サービスコード】(R7.4~)'!$A$3:$C$340,MATCH(F102,'【請求サービスコード】(R7.4~)'!$A$3:$A$340,0),2),"")</f>
        <v/>
      </c>
      <c r="E102" s="157"/>
      <c r="F102" s="47"/>
      <c r="G102" s="151" t="str">
        <f>IFERROR(INDEX('【請求サービスコード】(R7.4~)'!$A$3:$C$340,MATCH(F102,'【請求サービスコード】(R7.4~)'!$A$3:$A$340,0),3),"")</f>
        <v/>
      </c>
      <c r="H102" s="48"/>
      <c r="I102" s="152" t="str">
        <f t="shared" si="2"/>
        <v/>
      </c>
      <c r="J102" s="50"/>
      <c r="K102" s="51"/>
      <c r="L102" s="52"/>
      <c r="M102" s="94" t="str">
        <f>IFERROR(INDEX('【請求サービスコード】(R7.4~)'!$F$3:$H$10,MATCH(F102,'【請求サービスコード】(R7.4~)'!$F$3:$F$10,0),3),"")</f>
        <v/>
      </c>
      <c r="N102" s="95" t="str">
        <f t="shared" si="3"/>
        <v/>
      </c>
    </row>
    <row r="103" spans="2:14" s="12" customFormat="1" ht="24.95" customHeight="1" x14ac:dyDescent="0.15">
      <c r="B103" s="44"/>
      <c r="C103" s="45"/>
      <c r="D103" s="156" t="str">
        <f>IFERROR(INDEX('【請求サービスコード】(R7.4~)'!$A$3:$C$340,MATCH(F103,'【請求サービスコード】(R7.4~)'!$A$3:$A$340,0),2),"")</f>
        <v/>
      </c>
      <c r="E103" s="157"/>
      <c r="F103" s="47"/>
      <c r="G103" s="151" t="str">
        <f>IFERROR(INDEX('【請求サービスコード】(R7.4~)'!$A$3:$C$340,MATCH(F103,'【請求サービスコード】(R7.4~)'!$A$3:$A$340,0),3),"")</f>
        <v/>
      </c>
      <c r="H103" s="48"/>
      <c r="I103" s="152" t="str">
        <f t="shared" si="2"/>
        <v/>
      </c>
      <c r="J103" s="50"/>
      <c r="K103" s="51"/>
      <c r="L103" s="52"/>
      <c r="M103" s="94" t="str">
        <f>IFERROR(INDEX('【請求サービスコード】(R7.4~)'!$F$3:$H$10,MATCH(F103,'【請求サービスコード】(R7.4~)'!$F$3:$F$10,0),3),"")</f>
        <v/>
      </c>
      <c r="N103" s="95" t="str">
        <f t="shared" si="3"/>
        <v/>
      </c>
    </row>
    <row r="104" spans="2:14" s="12" customFormat="1" ht="24.95" customHeight="1" x14ac:dyDescent="0.15">
      <c r="B104" s="44"/>
      <c r="C104" s="45"/>
      <c r="D104" s="156" t="str">
        <f>IFERROR(INDEX('【請求サービスコード】(R7.4~)'!$A$3:$C$340,MATCH(F104,'【請求サービスコード】(R7.4~)'!$A$3:$A$340,0),2),"")</f>
        <v/>
      </c>
      <c r="E104" s="157"/>
      <c r="F104" s="47"/>
      <c r="G104" s="151" t="str">
        <f>IFERROR(INDEX('【請求サービスコード】(R7.4~)'!$A$3:$C$340,MATCH(F104,'【請求サービスコード】(R7.4~)'!$A$3:$A$340,0),3),"")</f>
        <v/>
      </c>
      <c r="H104" s="48"/>
      <c r="I104" s="152" t="str">
        <f t="shared" si="2"/>
        <v/>
      </c>
      <c r="J104" s="50"/>
      <c r="K104" s="51"/>
      <c r="L104" s="52"/>
      <c r="M104" s="94" t="str">
        <f>IFERROR(INDEX('【請求サービスコード】(R7.4~)'!$F$3:$H$10,MATCH(F104,'【請求サービスコード】(R7.4~)'!$F$3:$F$10,0),3),"")</f>
        <v/>
      </c>
      <c r="N104" s="95" t="str">
        <f t="shared" si="3"/>
        <v/>
      </c>
    </row>
    <row r="105" spans="2:14" s="12" customFormat="1" ht="24.95" customHeight="1" x14ac:dyDescent="0.15">
      <c r="B105" s="44"/>
      <c r="C105" s="45"/>
      <c r="D105" s="156" t="str">
        <f>IFERROR(INDEX('【請求サービスコード】(R7.4~)'!$A$3:$C$340,MATCH(F105,'【請求サービスコード】(R7.4~)'!$A$3:$A$340,0),2),"")</f>
        <v/>
      </c>
      <c r="E105" s="157"/>
      <c r="F105" s="47"/>
      <c r="G105" s="151" t="str">
        <f>IFERROR(INDEX('【請求サービスコード】(R7.4~)'!$A$3:$C$340,MATCH(F105,'【請求サービスコード】(R7.4~)'!$A$3:$A$340,0),3),"")</f>
        <v/>
      </c>
      <c r="H105" s="48"/>
      <c r="I105" s="152" t="str">
        <f t="shared" si="2"/>
        <v/>
      </c>
      <c r="J105" s="50"/>
      <c r="K105" s="51"/>
      <c r="L105" s="52"/>
      <c r="M105" s="94" t="str">
        <f>IFERROR(INDEX('【請求サービスコード】(R7.4~)'!$F$3:$H$10,MATCH(F105,'【請求サービスコード】(R7.4~)'!$F$3:$F$10,0),3),"")</f>
        <v/>
      </c>
      <c r="N105" s="95" t="str">
        <f t="shared" si="3"/>
        <v/>
      </c>
    </row>
    <row r="106" spans="2:14" s="12" customFormat="1" ht="24.95" customHeight="1" x14ac:dyDescent="0.15">
      <c r="B106" s="44"/>
      <c r="C106" s="45"/>
      <c r="D106" s="156" t="str">
        <f>IFERROR(INDEX('【請求サービスコード】(R7.4~)'!$A$3:$C$340,MATCH(F106,'【請求サービスコード】(R7.4~)'!$A$3:$A$340,0),2),"")</f>
        <v/>
      </c>
      <c r="E106" s="157"/>
      <c r="F106" s="47"/>
      <c r="G106" s="151" t="str">
        <f>IFERROR(INDEX('【請求サービスコード】(R7.4~)'!$A$3:$C$340,MATCH(F106,'【請求サービスコード】(R7.4~)'!$A$3:$A$340,0),3),"")</f>
        <v/>
      </c>
      <c r="H106" s="48"/>
      <c r="I106" s="152" t="str">
        <f t="shared" si="2"/>
        <v/>
      </c>
      <c r="J106" s="50"/>
      <c r="K106" s="51"/>
      <c r="L106" s="52"/>
      <c r="M106" s="94" t="str">
        <f>IFERROR(INDEX('【請求サービスコード】(R7.4~)'!$F$3:$H$10,MATCH(F106,'【請求サービスコード】(R7.4~)'!$F$3:$F$10,0),3),"")</f>
        <v/>
      </c>
      <c r="N106" s="95" t="str">
        <f t="shared" si="3"/>
        <v/>
      </c>
    </row>
    <row r="107" spans="2:14" s="12" customFormat="1" ht="24.95" customHeight="1" x14ac:dyDescent="0.15">
      <c r="B107" s="44"/>
      <c r="C107" s="45"/>
      <c r="D107" s="156" t="str">
        <f>IFERROR(INDEX('【請求サービスコード】(R7.4~)'!$A$3:$C$340,MATCH(F107,'【請求サービスコード】(R7.4~)'!$A$3:$A$340,0),2),"")</f>
        <v/>
      </c>
      <c r="E107" s="157"/>
      <c r="F107" s="47"/>
      <c r="G107" s="151" t="str">
        <f>IFERROR(INDEX('【請求サービスコード】(R7.4~)'!$A$3:$C$340,MATCH(F107,'【請求サービスコード】(R7.4~)'!$A$3:$A$340,0),3),"")</f>
        <v/>
      </c>
      <c r="H107" s="48"/>
      <c r="I107" s="152" t="str">
        <f t="shared" si="2"/>
        <v/>
      </c>
      <c r="J107" s="50"/>
      <c r="K107" s="51"/>
      <c r="L107" s="52"/>
      <c r="M107" s="94" t="str">
        <f>IFERROR(INDEX('【請求サービスコード】(R7.4~)'!$F$3:$H$10,MATCH(F107,'【請求サービスコード】(R7.4~)'!$F$3:$F$10,0),3),"")</f>
        <v/>
      </c>
      <c r="N107" s="95" t="str">
        <f t="shared" si="3"/>
        <v/>
      </c>
    </row>
    <row r="108" spans="2:14" s="12" customFormat="1" ht="24.95" customHeight="1" x14ac:dyDescent="0.15">
      <c r="B108" s="44"/>
      <c r="C108" s="45"/>
      <c r="D108" s="156" t="str">
        <f>IFERROR(INDEX('【請求サービスコード】(R7.4~)'!$A$3:$C$340,MATCH(F108,'【請求サービスコード】(R7.4~)'!$A$3:$A$340,0),2),"")</f>
        <v/>
      </c>
      <c r="E108" s="157"/>
      <c r="F108" s="47"/>
      <c r="G108" s="151" t="str">
        <f>IFERROR(INDEX('【請求サービスコード】(R7.4~)'!$A$3:$C$340,MATCH(F108,'【請求サービスコード】(R7.4~)'!$A$3:$A$340,0),3),"")</f>
        <v/>
      </c>
      <c r="H108" s="48"/>
      <c r="I108" s="152" t="str">
        <f t="shared" si="2"/>
        <v/>
      </c>
      <c r="J108" s="50"/>
      <c r="K108" s="51"/>
      <c r="L108" s="52"/>
      <c r="M108" s="94" t="str">
        <f>IFERROR(INDEX('【請求サービスコード】(R7.4~)'!$F$3:$H$10,MATCH(F108,'【請求サービスコード】(R7.4~)'!$F$3:$F$10,0),3),"")</f>
        <v/>
      </c>
      <c r="N108" s="95" t="str">
        <f t="shared" si="3"/>
        <v/>
      </c>
    </row>
    <row r="109" spans="2:14" s="12" customFormat="1" ht="24.95" customHeight="1" x14ac:dyDescent="0.15">
      <c r="B109" s="44"/>
      <c r="C109" s="45"/>
      <c r="D109" s="156" t="str">
        <f>IFERROR(INDEX('【請求サービスコード】(R7.4~)'!$A$3:$C$340,MATCH(F109,'【請求サービスコード】(R7.4~)'!$A$3:$A$340,0),2),"")</f>
        <v/>
      </c>
      <c r="E109" s="157"/>
      <c r="F109" s="47"/>
      <c r="G109" s="151" t="str">
        <f>IFERROR(INDEX('【請求サービスコード】(R7.4~)'!$A$3:$C$340,MATCH(F109,'【請求サービスコード】(R7.4~)'!$A$3:$A$340,0),3),"")</f>
        <v/>
      </c>
      <c r="H109" s="48"/>
      <c r="I109" s="152" t="str">
        <f t="shared" si="2"/>
        <v/>
      </c>
      <c r="J109" s="50"/>
      <c r="K109" s="51"/>
      <c r="L109" s="52"/>
      <c r="M109" s="94" t="str">
        <f>IFERROR(INDEX('【請求サービスコード】(R7.4~)'!$F$3:$H$10,MATCH(F109,'【請求サービスコード】(R7.4~)'!$F$3:$F$10,0),3),"")</f>
        <v/>
      </c>
      <c r="N109" s="95" t="str">
        <f t="shared" si="3"/>
        <v/>
      </c>
    </row>
    <row r="110" spans="2:14" s="12" customFormat="1" ht="24.95" customHeight="1" x14ac:dyDescent="0.15">
      <c r="B110" s="44"/>
      <c r="C110" s="45"/>
      <c r="D110" s="156" t="str">
        <f>IFERROR(INDEX('【請求サービスコード】(R7.4~)'!$A$3:$C$340,MATCH(F110,'【請求サービスコード】(R7.4~)'!$A$3:$A$340,0),2),"")</f>
        <v/>
      </c>
      <c r="E110" s="157"/>
      <c r="F110" s="47"/>
      <c r="G110" s="151" t="str">
        <f>IFERROR(INDEX('【請求サービスコード】(R7.4~)'!$A$3:$C$340,MATCH(F110,'【請求サービスコード】(R7.4~)'!$A$3:$A$340,0),3),"")</f>
        <v/>
      </c>
      <c r="H110" s="48"/>
      <c r="I110" s="152" t="str">
        <f t="shared" si="2"/>
        <v/>
      </c>
      <c r="J110" s="50"/>
      <c r="K110" s="51"/>
      <c r="L110" s="52"/>
      <c r="M110" s="94" t="str">
        <f>IFERROR(INDEX('【請求サービスコード】(R7.4~)'!$F$3:$H$10,MATCH(F110,'【請求サービスコード】(R7.4~)'!$F$3:$F$10,0),3),"")</f>
        <v/>
      </c>
      <c r="N110" s="95" t="str">
        <f t="shared" si="3"/>
        <v/>
      </c>
    </row>
    <row r="111" spans="2:14" s="12" customFormat="1" ht="24.95" customHeight="1" x14ac:dyDescent="0.15">
      <c r="B111" s="44"/>
      <c r="C111" s="45"/>
      <c r="D111" s="156" t="str">
        <f>IFERROR(INDEX('【請求サービスコード】(R7.4~)'!$A$3:$C$340,MATCH(F111,'【請求サービスコード】(R7.4~)'!$A$3:$A$340,0),2),"")</f>
        <v/>
      </c>
      <c r="E111" s="157"/>
      <c r="F111" s="47"/>
      <c r="G111" s="151" t="str">
        <f>IFERROR(INDEX('【請求サービスコード】(R7.4~)'!$A$3:$C$340,MATCH(F111,'【請求サービスコード】(R7.4~)'!$A$3:$A$340,0),3),"")</f>
        <v/>
      </c>
      <c r="H111" s="48"/>
      <c r="I111" s="152" t="str">
        <f t="shared" si="2"/>
        <v/>
      </c>
      <c r="J111" s="50"/>
      <c r="K111" s="51"/>
      <c r="L111" s="52"/>
      <c r="M111" s="94" t="str">
        <f>IFERROR(INDEX('【請求サービスコード】(R7.4~)'!$F$3:$H$10,MATCH(F111,'【請求サービスコード】(R7.4~)'!$F$3:$F$10,0),3),"")</f>
        <v/>
      </c>
      <c r="N111" s="95" t="str">
        <f t="shared" si="3"/>
        <v/>
      </c>
    </row>
    <row r="112" spans="2:14" s="12" customFormat="1" ht="24.95" customHeight="1" x14ac:dyDescent="0.15">
      <c r="B112" s="44"/>
      <c r="C112" s="45"/>
      <c r="D112" s="156" t="str">
        <f>IFERROR(INDEX('【請求サービスコード】(R7.4~)'!$A$3:$C$340,MATCH(F112,'【請求サービスコード】(R7.4~)'!$A$3:$A$340,0),2),"")</f>
        <v/>
      </c>
      <c r="E112" s="157"/>
      <c r="F112" s="47"/>
      <c r="G112" s="151" t="str">
        <f>IFERROR(INDEX('【請求サービスコード】(R7.4~)'!$A$3:$C$340,MATCH(F112,'【請求サービスコード】(R7.4~)'!$A$3:$A$340,0),3),"")</f>
        <v/>
      </c>
      <c r="H112" s="48"/>
      <c r="I112" s="152" t="str">
        <f t="shared" si="2"/>
        <v/>
      </c>
      <c r="J112" s="50"/>
      <c r="K112" s="51"/>
      <c r="L112" s="52"/>
      <c r="M112" s="94" t="str">
        <f>IFERROR(INDEX('【請求サービスコード】(R7.4~)'!$F$3:$H$10,MATCH(F112,'【請求サービスコード】(R7.4~)'!$F$3:$F$10,0),3),"")</f>
        <v/>
      </c>
      <c r="N112" s="95" t="str">
        <f t="shared" si="3"/>
        <v/>
      </c>
    </row>
    <row r="113" spans="2:14" s="12" customFormat="1" ht="24.95" customHeight="1" x14ac:dyDescent="0.15">
      <c r="B113" s="44"/>
      <c r="C113" s="45"/>
      <c r="D113" s="156" t="str">
        <f>IFERROR(INDEX('【請求サービスコード】(R7.4~)'!$A$3:$C$340,MATCH(F113,'【請求サービスコード】(R7.4~)'!$A$3:$A$340,0),2),"")</f>
        <v/>
      </c>
      <c r="E113" s="157"/>
      <c r="F113" s="47"/>
      <c r="G113" s="151" t="str">
        <f>IFERROR(INDEX('【請求サービスコード】(R7.4~)'!$A$3:$C$340,MATCH(F113,'【請求サービスコード】(R7.4~)'!$A$3:$A$340,0),3),"")</f>
        <v/>
      </c>
      <c r="H113" s="48"/>
      <c r="I113" s="152" t="str">
        <f t="shared" si="2"/>
        <v/>
      </c>
      <c r="J113" s="50"/>
      <c r="K113" s="51"/>
      <c r="L113" s="52"/>
      <c r="M113" s="94" t="str">
        <f>IFERROR(INDEX('【請求サービスコード】(R7.4~)'!$F$3:$H$10,MATCH(F113,'【請求サービスコード】(R7.4~)'!$F$3:$F$10,0),3),"")</f>
        <v/>
      </c>
      <c r="N113" s="95" t="str">
        <f t="shared" si="3"/>
        <v/>
      </c>
    </row>
    <row r="114" spans="2:14" s="12" customFormat="1" ht="24.95" customHeight="1" x14ac:dyDescent="0.15">
      <c r="B114" s="44"/>
      <c r="C114" s="45"/>
      <c r="D114" s="156" t="str">
        <f>IFERROR(INDEX('【請求サービスコード】(R7.4~)'!$A$3:$C$340,MATCH(F114,'【請求サービスコード】(R7.4~)'!$A$3:$A$340,0),2),"")</f>
        <v/>
      </c>
      <c r="E114" s="157"/>
      <c r="F114" s="47"/>
      <c r="G114" s="151" t="str">
        <f>IFERROR(INDEX('【請求サービスコード】(R7.4~)'!$A$3:$C$340,MATCH(F114,'【請求サービスコード】(R7.4~)'!$A$3:$A$340,0),3),"")</f>
        <v/>
      </c>
      <c r="H114" s="48"/>
      <c r="I114" s="152" t="str">
        <f t="shared" si="2"/>
        <v/>
      </c>
      <c r="J114" s="50"/>
      <c r="K114" s="51"/>
      <c r="L114" s="52"/>
      <c r="M114" s="94" t="str">
        <f>IFERROR(INDEX('【請求サービスコード】(R7.4~)'!$F$3:$H$10,MATCH(F114,'【請求サービスコード】(R7.4~)'!$F$3:$F$10,0),3),"")</f>
        <v/>
      </c>
      <c r="N114" s="95" t="str">
        <f t="shared" si="3"/>
        <v/>
      </c>
    </row>
    <row r="115" spans="2:14" s="12" customFormat="1" ht="24.95" customHeight="1" x14ac:dyDescent="0.15">
      <c r="B115" s="44"/>
      <c r="C115" s="45"/>
      <c r="D115" s="156" t="str">
        <f>IFERROR(INDEX('【請求サービスコード】(R7.4~)'!$A$3:$C$340,MATCH(F115,'【請求サービスコード】(R7.4~)'!$A$3:$A$340,0),2),"")</f>
        <v/>
      </c>
      <c r="E115" s="157"/>
      <c r="F115" s="47"/>
      <c r="G115" s="151" t="str">
        <f>IFERROR(INDEX('【請求サービスコード】(R7.4~)'!$A$3:$C$340,MATCH(F115,'【請求サービスコード】(R7.4~)'!$A$3:$A$340,0),3),"")</f>
        <v/>
      </c>
      <c r="H115" s="48"/>
      <c r="I115" s="152" t="str">
        <f t="shared" si="2"/>
        <v/>
      </c>
      <c r="J115" s="55"/>
      <c r="K115" s="51"/>
      <c r="L115" s="56"/>
      <c r="M115" s="94" t="str">
        <f>IFERROR(INDEX('【請求サービスコード】(R7.4~)'!$F$3:$H$10,MATCH(F115,'【請求サービスコード】(R7.4~)'!$F$3:$F$10,0),3),"")</f>
        <v/>
      </c>
      <c r="N115" s="95" t="str">
        <f t="shared" si="3"/>
        <v/>
      </c>
    </row>
    <row r="116" spans="2:14" s="12" customFormat="1" ht="24.95" customHeight="1" x14ac:dyDescent="0.15">
      <c r="B116" s="44"/>
      <c r="C116" s="45"/>
      <c r="D116" s="156" t="str">
        <f>IFERROR(INDEX('【請求サービスコード】(R7.4~)'!$A$3:$C$340,MATCH(F116,'【請求サービスコード】(R7.4~)'!$A$3:$A$340,0),2),"")</f>
        <v/>
      </c>
      <c r="E116" s="157"/>
      <c r="F116" s="47"/>
      <c r="G116" s="151" t="str">
        <f>IFERROR(INDEX('【請求サービスコード】(R7.4~)'!$A$3:$C$340,MATCH(F116,'【請求サービスコード】(R7.4~)'!$A$3:$A$340,0),3),"")</f>
        <v/>
      </c>
      <c r="H116" s="48"/>
      <c r="I116" s="152" t="str">
        <f t="shared" si="2"/>
        <v/>
      </c>
      <c r="J116" s="55"/>
      <c r="K116" s="57"/>
      <c r="L116" s="56"/>
      <c r="M116" s="94" t="str">
        <f>IFERROR(INDEX('【請求サービスコード】(R7.4~)'!$F$3:$H$10,MATCH(F116,'【請求サービスコード】(R7.4~)'!$F$3:$F$10,0),3),"")</f>
        <v/>
      </c>
      <c r="N116" s="95" t="str">
        <f t="shared" si="3"/>
        <v/>
      </c>
    </row>
    <row r="117" spans="2:14" s="12" customFormat="1" ht="24.95" customHeight="1" x14ac:dyDescent="0.15">
      <c r="B117" s="44"/>
      <c r="C117" s="45"/>
      <c r="D117" s="156" t="str">
        <f>IFERROR(INDEX('【請求サービスコード】(R7.4~)'!$A$3:$C$340,MATCH(F117,'【請求サービスコード】(R7.4~)'!$A$3:$A$340,0),2),"")</f>
        <v/>
      </c>
      <c r="E117" s="157"/>
      <c r="F117" s="47"/>
      <c r="G117" s="151" t="str">
        <f>IFERROR(INDEX('【請求サービスコード】(R7.4~)'!$A$3:$C$340,MATCH(F117,'【請求サービスコード】(R7.4~)'!$A$3:$A$340,0),3),"")</f>
        <v/>
      </c>
      <c r="H117" s="48"/>
      <c r="I117" s="152" t="str">
        <f t="shared" si="2"/>
        <v/>
      </c>
      <c r="J117" s="55"/>
      <c r="K117" s="58"/>
      <c r="L117" s="56"/>
      <c r="M117" s="94" t="str">
        <f>IFERROR(INDEX('【請求サービスコード】(R7.4~)'!$F$3:$H$10,MATCH(F117,'【請求サービスコード】(R7.4~)'!$F$3:$F$10,0),3),"")</f>
        <v/>
      </c>
      <c r="N117" s="95" t="str">
        <f t="shared" si="3"/>
        <v/>
      </c>
    </row>
    <row r="118" spans="2:14" s="12" customFormat="1" ht="24.95" customHeight="1" x14ac:dyDescent="0.15">
      <c r="B118" s="44"/>
      <c r="C118" s="45"/>
      <c r="D118" s="156" t="str">
        <f>IFERROR(INDEX('【請求サービスコード】(R7.4~)'!$A$3:$C$340,MATCH(F118,'【請求サービスコード】(R7.4~)'!$A$3:$A$340,0),2),"")</f>
        <v/>
      </c>
      <c r="E118" s="157"/>
      <c r="F118" s="47"/>
      <c r="G118" s="151" t="str">
        <f>IFERROR(INDEX('【請求サービスコード】(R7.4~)'!$A$3:$C$340,MATCH(F118,'【請求サービスコード】(R7.4~)'!$A$3:$A$340,0),3),"")</f>
        <v/>
      </c>
      <c r="H118" s="48"/>
      <c r="I118" s="152" t="str">
        <f t="shared" si="2"/>
        <v/>
      </c>
      <c r="J118" s="55"/>
      <c r="K118" s="58"/>
      <c r="L118" s="56"/>
      <c r="M118" s="94" t="str">
        <f>IFERROR(INDEX('【請求サービスコード】(R7.4~)'!$F$3:$H$10,MATCH(F118,'【請求サービスコード】(R7.4~)'!$F$3:$F$10,0),3),"")</f>
        <v/>
      </c>
      <c r="N118" s="95" t="str">
        <f t="shared" si="3"/>
        <v/>
      </c>
    </row>
    <row r="119" spans="2:14" s="12" customFormat="1" ht="24.95" customHeight="1" x14ac:dyDescent="0.15">
      <c r="B119" s="44"/>
      <c r="C119" s="45"/>
      <c r="D119" s="156" t="str">
        <f>IFERROR(INDEX('【請求サービスコード】(R7.4~)'!$A$3:$C$340,MATCH(F119,'【請求サービスコード】(R7.4~)'!$A$3:$A$340,0),2),"")</f>
        <v/>
      </c>
      <c r="E119" s="157"/>
      <c r="F119" s="47"/>
      <c r="G119" s="151" t="str">
        <f>IFERROR(INDEX('【請求サービスコード】(R7.4~)'!$A$3:$C$340,MATCH(F119,'【請求サービスコード】(R7.4~)'!$A$3:$A$340,0),3),"")</f>
        <v/>
      </c>
      <c r="H119" s="48"/>
      <c r="I119" s="152" t="str">
        <f t="shared" si="2"/>
        <v/>
      </c>
      <c r="J119" s="55"/>
      <c r="K119" s="58"/>
      <c r="L119" s="56"/>
      <c r="M119" s="94" t="str">
        <f>IFERROR(INDEX('【請求サービスコード】(R7.4~)'!$F$3:$H$10,MATCH(F119,'【請求サービスコード】(R7.4~)'!$F$3:$F$10,0),3),"")</f>
        <v/>
      </c>
      <c r="N119" s="95" t="str">
        <f t="shared" si="3"/>
        <v/>
      </c>
    </row>
    <row r="120" spans="2:14" s="12" customFormat="1" ht="24.95" customHeight="1" x14ac:dyDescent="0.15">
      <c r="B120" s="44"/>
      <c r="C120" s="45"/>
      <c r="D120" s="156" t="str">
        <f>IFERROR(INDEX('【請求サービスコード】(R7.4~)'!$A$3:$C$340,MATCH(F120,'【請求サービスコード】(R7.4~)'!$A$3:$A$340,0),2),"")</f>
        <v/>
      </c>
      <c r="E120" s="157"/>
      <c r="F120" s="47"/>
      <c r="G120" s="151" t="str">
        <f>IFERROR(INDEX('【請求サービスコード】(R7.4~)'!$A$3:$C$340,MATCH(F120,'【請求サービスコード】(R7.4~)'!$A$3:$A$340,0),3),"")</f>
        <v/>
      </c>
      <c r="H120" s="48"/>
      <c r="I120" s="152" t="str">
        <f t="shared" si="2"/>
        <v/>
      </c>
      <c r="J120" s="55"/>
      <c r="K120" s="59"/>
      <c r="L120" s="56"/>
      <c r="M120" s="94" t="str">
        <f>IFERROR(INDEX('【請求サービスコード】(R7.4~)'!$F$3:$H$10,MATCH(F120,'【請求サービスコード】(R7.4~)'!$F$3:$F$10,0),3),"")</f>
        <v/>
      </c>
      <c r="N120" s="95" t="str">
        <f t="shared" si="3"/>
        <v/>
      </c>
    </row>
    <row r="121" spans="2:14" s="12" customFormat="1" ht="24.95" customHeight="1" x14ac:dyDescent="0.15">
      <c r="B121" s="44"/>
      <c r="C121" s="45"/>
      <c r="D121" s="156" t="str">
        <f>IFERROR(INDEX('【請求サービスコード】(R7.4~)'!$A$3:$C$340,MATCH(F121,'【請求サービスコード】(R7.4~)'!$A$3:$A$340,0),2),"")</f>
        <v/>
      </c>
      <c r="E121" s="157"/>
      <c r="F121" s="47"/>
      <c r="G121" s="151" t="str">
        <f>IFERROR(INDEX('【請求サービスコード】(R7.4~)'!$A$3:$C$340,MATCH(F121,'【請求サービスコード】(R7.4~)'!$A$3:$A$340,0),3),"")</f>
        <v/>
      </c>
      <c r="H121" s="48"/>
      <c r="I121" s="152" t="str">
        <f t="shared" si="2"/>
        <v/>
      </c>
      <c r="J121" s="55"/>
      <c r="K121" s="59"/>
      <c r="L121" s="56"/>
      <c r="M121" s="94" t="str">
        <f>IFERROR(INDEX('【請求サービスコード】(R7.4~)'!$F$3:$H$10,MATCH(F121,'【請求サービスコード】(R7.4~)'!$F$3:$F$10,0),3),"")</f>
        <v/>
      </c>
      <c r="N121" s="95" t="str">
        <f t="shared" si="3"/>
        <v/>
      </c>
    </row>
    <row r="122" spans="2:14" s="12" customFormat="1" ht="24.95" customHeight="1" x14ac:dyDescent="0.15">
      <c r="B122" s="44"/>
      <c r="C122" s="45"/>
      <c r="D122" s="156" t="str">
        <f>IFERROR(INDEX('【請求サービスコード】(R7.4~)'!$A$3:$C$340,MATCH(F122,'【請求サービスコード】(R7.4~)'!$A$3:$A$340,0),2),"")</f>
        <v/>
      </c>
      <c r="E122" s="157"/>
      <c r="F122" s="47"/>
      <c r="G122" s="151" t="str">
        <f>IFERROR(INDEX('【請求サービスコード】(R7.4~)'!$A$3:$C$340,MATCH(F122,'【請求サービスコード】(R7.4~)'!$A$3:$A$340,0),3),"")</f>
        <v/>
      </c>
      <c r="H122" s="48"/>
      <c r="I122" s="152" t="str">
        <f t="shared" si="2"/>
        <v/>
      </c>
      <c r="J122" s="55"/>
      <c r="K122" s="59"/>
      <c r="L122" s="56"/>
      <c r="M122" s="94" t="str">
        <f>IFERROR(INDEX('【請求サービスコード】(R7.4~)'!$F$3:$H$10,MATCH(F122,'【請求サービスコード】(R7.4~)'!$F$3:$F$10,0),3),"")</f>
        <v/>
      </c>
      <c r="N122" s="95" t="str">
        <f t="shared" si="3"/>
        <v/>
      </c>
    </row>
    <row r="123" spans="2:14" s="12" customFormat="1" ht="24.95" customHeight="1" x14ac:dyDescent="0.15">
      <c r="B123" s="44"/>
      <c r="C123" s="45"/>
      <c r="D123" s="156" t="str">
        <f>IFERROR(INDEX('【請求サービスコード】(R7.4~)'!$A$3:$C$340,MATCH(F123,'【請求サービスコード】(R7.4~)'!$A$3:$A$340,0),2),"")</f>
        <v/>
      </c>
      <c r="E123" s="157"/>
      <c r="F123" s="47"/>
      <c r="G123" s="151" t="str">
        <f>IFERROR(INDEX('【請求サービスコード】(R7.4~)'!$A$3:$C$340,MATCH(F123,'【請求サービスコード】(R7.4~)'!$A$3:$A$340,0),3),"")</f>
        <v/>
      </c>
      <c r="H123" s="48"/>
      <c r="I123" s="152" t="str">
        <f t="shared" si="2"/>
        <v/>
      </c>
      <c r="J123" s="55"/>
      <c r="K123" s="59"/>
      <c r="L123" s="56"/>
      <c r="M123" s="94" t="str">
        <f>IFERROR(INDEX('【請求サービスコード】(R7.4~)'!$F$3:$H$10,MATCH(F123,'【請求サービスコード】(R7.4~)'!$F$3:$F$10,0),3),"")</f>
        <v/>
      </c>
      <c r="N123" s="95" t="str">
        <f t="shared" si="3"/>
        <v/>
      </c>
    </row>
    <row r="124" spans="2:14" s="12" customFormat="1" ht="24.95" customHeight="1" x14ac:dyDescent="0.15">
      <c r="B124" s="44"/>
      <c r="C124" s="45"/>
      <c r="D124" s="156" t="str">
        <f>IFERROR(INDEX('【請求サービスコード】(R7.4~)'!$A$3:$C$340,MATCH(F124,'【請求サービスコード】(R7.4~)'!$A$3:$A$340,0),2),"")</f>
        <v/>
      </c>
      <c r="E124" s="157"/>
      <c r="F124" s="47"/>
      <c r="G124" s="151" t="str">
        <f>IFERROR(INDEX('【請求サービスコード】(R7.4~)'!$A$3:$C$340,MATCH(F124,'【請求サービスコード】(R7.4~)'!$A$3:$A$340,0),3),"")</f>
        <v/>
      </c>
      <c r="H124" s="48"/>
      <c r="I124" s="152" t="str">
        <f t="shared" si="2"/>
        <v/>
      </c>
      <c r="J124" s="55"/>
      <c r="K124" s="59"/>
      <c r="L124" s="56"/>
      <c r="M124" s="94" t="str">
        <f>IFERROR(INDEX('【請求サービスコード】(R7.4~)'!$F$3:$H$10,MATCH(F124,'【請求サービスコード】(R7.4~)'!$F$3:$F$10,0),3),"")</f>
        <v/>
      </c>
      <c r="N124" s="95" t="str">
        <f t="shared" si="3"/>
        <v/>
      </c>
    </row>
    <row r="125" spans="2:14" s="12" customFormat="1" ht="24.95" customHeight="1" x14ac:dyDescent="0.15">
      <c r="B125" s="44"/>
      <c r="C125" s="45"/>
      <c r="D125" s="156" t="str">
        <f>IFERROR(INDEX('【請求サービスコード】(R7.4~)'!$A$3:$C$340,MATCH(F125,'【請求サービスコード】(R7.4~)'!$A$3:$A$340,0),2),"")</f>
        <v/>
      </c>
      <c r="E125" s="157"/>
      <c r="F125" s="47"/>
      <c r="G125" s="151" t="str">
        <f>IFERROR(INDEX('【請求サービスコード】(R7.4~)'!$A$3:$C$340,MATCH(F125,'【請求サービスコード】(R7.4~)'!$A$3:$A$340,0),3),"")</f>
        <v/>
      </c>
      <c r="H125" s="48"/>
      <c r="I125" s="152" t="str">
        <f t="shared" si="2"/>
        <v/>
      </c>
      <c r="J125" s="55"/>
      <c r="K125" s="59"/>
      <c r="L125" s="56"/>
      <c r="M125" s="94" t="str">
        <f>IFERROR(INDEX('【請求サービスコード】(R7.4~)'!$F$3:$H$10,MATCH(F125,'【請求サービスコード】(R7.4~)'!$F$3:$F$10,0),3),"")</f>
        <v/>
      </c>
      <c r="N125" s="95" t="str">
        <f t="shared" si="3"/>
        <v/>
      </c>
    </row>
    <row r="126" spans="2:14" s="12" customFormat="1" ht="24.95" customHeight="1" x14ac:dyDescent="0.15">
      <c r="B126" s="44"/>
      <c r="C126" s="45"/>
      <c r="D126" s="156" t="str">
        <f>IFERROR(INDEX('【請求サービスコード】(R7.4~)'!$A$3:$C$340,MATCH(F126,'【請求サービスコード】(R7.4~)'!$A$3:$A$340,0),2),"")</f>
        <v/>
      </c>
      <c r="E126" s="157"/>
      <c r="F126" s="47"/>
      <c r="G126" s="151" t="str">
        <f>IFERROR(INDEX('【請求サービスコード】(R7.4~)'!$A$3:$C$340,MATCH(F126,'【請求サービスコード】(R7.4~)'!$A$3:$A$340,0),3),"")</f>
        <v/>
      </c>
      <c r="H126" s="48"/>
      <c r="I126" s="152" t="str">
        <f t="shared" si="2"/>
        <v/>
      </c>
      <c r="J126" s="55"/>
      <c r="K126" s="59"/>
      <c r="L126" s="56"/>
      <c r="M126" s="94" t="str">
        <f>IFERROR(INDEX('【請求サービスコード】(R7.4~)'!$F$3:$H$10,MATCH(F126,'【請求サービスコード】(R7.4~)'!$F$3:$F$10,0),3),"")</f>
        <v/>
      </c>
      <c r="N126" s="95" t="str">
        <f t="shared" si="3"/>
        <v/>
      </c>
    </row>
    <row r="127" spans="2:14" s="12" customFormat="1" ht="24.95" customHeight="1" x14ac:dyDescent="0.15">
      <c r="B127" s="44"/>
      <c r="C127" s="45"/>
      <c r="D127" s="156" t="str">
        <f>IFERROR(INDEX('【請求サービスコード】(R7.4~)'!$A$3:$C$340,MATCH(F127,'【請求サービスコード】(R7.4~)'!$A$3:$A$340,0),2),"")</f>
        <v/>
      </c>
      <c r="E127" s="157"/>
      <c r="F127" s="47"/>
      <c r="G127" s="151" t="str">
        <f>IFERROR(INDEX('【請求サービスコード】(R7.4~)'!$A$3:$C$340,MATCH(F127,'【請求サービスコード】(R7.4~)'!$A$3:$A$340,0),3),"")</f>
        <v/>
      </c>
      <c r="H127" s="48"/>
      <c r="I127" s="152" t="str">
        <f t="shared" si="2"/>
        <v/>
      </c>
      <c r="J127" s="55"/>
      <c r="K127" s="59"/>
      <c r="L127" s="56"/>
      <c r="M127" s="94" t="str">
        <f>IFERROR(INDEX('【請求サービスコード】(R7.4~)'!$F$3:$H$10,MATCH(F127,'【請求サービスコード】(R7.4~)'!$F$3:$F$10,0),3),"")</f>
        <v/>
      </c>
      <c r="N127" s="95" t="str">
        <f t="shared" si="3"/>
        <v/>
      </c>
    </row>
    <row r="128" spans="2:14" s="12" customFormat="1" ht="24.95" customHeight="1" x14ac:dyDescent="0.15">
      <c r="B128" s="44"/>
      <c r="C128" s="45"/>
      <c r="D128" s="156" t="str">
        <f>IFERROR(INDEX('【請求サービスコード】(R7.4~)'!$A$3:$C$340,MATCH(F128,'【請求サービスコード】(R7.4~)'!$A$3:$A$340,0),2),"")</f>
        <v/>
      </c>
      <c r="E128" s="157"/>
      <c r="F128" s="47"/>
      <c r="G128" s="151" t="str">
        <f>IFERROR(INDEX('【請求サービスコード】(R7.4~)'!$A$3:$C$340,MATCH(F128,'【請求サービスコード】(R7.4~)'!$A$3:$A$340,0),3),"")</f>
        <v/>
      </c>
      <c r="H128" s="48"/>
      <c r="I128" s="152" t="str">
        <f t="shared" si="2"/>
        <v/>
      </c>
      <c r="J128" s="55"/>
      <c r="K128" s="59"/>
      <c r="L128" s="56"/>
      <c r="M128" s="94" t="str">
        <f>IFERROR(INDEX('【請求サービスコード】(R7.4~)'!$F$3:$H$10,MATCH(F128,'【請求サービスコード】(R7.4~)'!$F$3:$F$10,0),3),"")</f>
        <v/>
      </c>
      <c r="N128" s="95" t="str">
        <f t="shared" si="3"/>
        <v/>
      </c>
    </row>
    <row r="129" spans="2:14" s="12" customFormat="1" ht="24.95" customHeight="1" x14ac:dyDescent="0.15">
      <c r="B129" s="44"/>
      <c r="C129" s="45"/>
      <c r="D129" s="156" t="str">
        <f>IFERROR(INDEX('【請求サービスコード】(R7.4~)'!$A$3:$C$340,MATCH(F129,'【請求サービスコード】(R7.4~)'!$A$3:$A$340,0),2),"")</f>
        <v/>
      </c>
      <c r="E129" s="157"/>
      <c r="F129" s="47"/>
      <c r="G129" s="151" t="str">
        <f>IFERROR(INDEX('【請求サービスコード】(R7.4~)'!$A$3:$C$340,MATCH(F129,'【請求サービスコード】(R7.4~)'!$A$3:$A$340,0),3),"")</f>
        <v/>
      </c>
      <c r="H129" s="48"/>
      <c r="I129" s="152" t="str">
        <f t="shared" si="2"/>
        <v/>
      </c>
      <c r="J129" s="55"/>
      <c r="K129" s="59"/>
      <c r="L129" s="56"/>
      <c r="M129" s="94" t="str">
        <f>IFERROR(INDEX('【請求サービスコード】(R7.4~)'!$F$3:$H$10,MATCH(F129,'【請求サービスコード】(R7.4~)'!$F$3:$F$10,0),3),"")</f>
        <v/>
      </c>
      <c r="N129" s="95" t="str">
        <f t="shared" si="3"/>
        <v/>
      </c>
    </row>
    <row r="130" spans="2:14" s="12" customFormat="1" ht="24.95" customHeight="1" x14ac:dyDescent="0.15">
      <c r="B130" s="44"/>
      <c r="C130" s="45"/>
      <c r="D130" s="156" t="str">
        <f>IFERROR(INDEX('【請求サービスコード】(R7.4~)'!$A$3:$C$340,MATCH(F130,'【請求サービスコード】(R7.4~)'!$A$3:$A$340,0),2),"")</f>
        <v/>
      </c>
      <c r="E130" s="157"/>
      <c r="F130" s="47"/>
      <c r="G130" s="151" t="str">
        <f>IFERROR(INDEX('【請求サービスコード】(R7.4~)'!$A$3:$C$340,MATCH(F130,'【請求サービスコード】(R7.4~)'!$A$3:$A$340,0),3),"")</f>
        <v/>
      </c>
      <c r="H130" s="48"/>
      <c r="I130" s="152" t="str">
        <f t="shared" ref="I130" si="6">IFERROR(G130*H130,"")</f>
        <v/>
      </c>
      <c r="J130" s="55"/>
      <c r="K130" s="59"/>
      <c r="L130" s="56"/>
      <c r="M130" s="94" t="str">
        <f>IFERROR(INDEX('【請求サービスコード】(R7.4~)'!$F$3:$H$10,MATCH(F130,'【請求サービスコード】(R7.4~)'!$F$3:$F$10,0),3),"")</f>
        <v/>
      </c>
      <c r="N130" s="95" t="str">
        <f t="shared" ref="N130" si="7">IFERROR(M130*H130,"")</f>
        <v/>
      </c>
    </row>
    <row r="131" spans="2:14" s="12" customFormat="1" ht="24.95" customHeight="1" x14ac:dyDescent="0.15">
      <c r="B131" s="44"/>
      <c r="C131" s="45"/>
      <c r="D131" s="156" t="str">
        <f>IFERROR(INDEX('【請求サービスコード】(R7.4~)'!$A$3:$C$340,MATCH(F131,'【請求サービスコード】(R7.4~)'!$A$3:$A$340,0),2),"")</f>
        <v/>
      </c>
      <c r="E131" s="157"/>
      <c r="F131" s="47"/>
      <c r="G131" s="151" t="str">
        <f>IFERROR(INDEX('【請求サービスコード】(R7.4~)'!$A$3:$C$340,MATCH(F131,'【請求サービスコード】(R7.4~)'!$A$3:$A$340,0),3),"")</f>
        <v/>
      </c>
      <c r="H131" s="48"/>
      <c r="I131" s="152" t="str">
        <f t="shared" si="2"/>
        <v/>
      </c>
      <c r="J131" s="55"/>
      <c r="K131" s="59"/>
      <c r="L131" s="56"/>
      <c r="M131" s="94" t="str">
        <f>IFERROR(INDEX('【請求サービスコード】(R7.4~)'!$F$3:$H$10,MATCH(F131,'【請求サービスコード】(R7.4~)'!$F$3:$F$10,0),3),"")</f>
        <v/>
      </c>
      <c r="N131" s="95" t="str">
        <f t="shared" si="3"/>
        <v/>
      </c>
    </row>
    <row r="132" spans="2:14" s="12" customFormat="1" ht="24.95" customHeight="1" x14ac:dyDescent="0.15">
      <c r="B132" s="44"/>
      <c r="C132" s="45"/>
      <c r="D132" s="156" t="str">
        <f>IFERROR(INDEX('【請求サービスコード】(R7.4~)'!$A$3:$C$340,MATCH(F132,'【請求サービスコード】(R7.4~)'!$A$3:$A$340,0),2),"")</f>
        <v/>
      </c>
      <c r="E132" s="157"/>
      <c r="F132" s="47"/>
      <c r="G132" s="151" t="str">
        <f>IFERROR(INDEX('【請求サービスコード】(R7.4~)'!$A$3:$C$340,MATCH(F132,'【請求サービスコード】(R7.4~)'!$A$3:$A$340,0),3),"")</f>
        <v/>
      </c>
      <c r="H132" s="48"/>
      <c r="I132" s="152" t="str">
        <f t="shared" si="2"/>
        <v/>
      </c>
      <c r="J132" s="50"/>
      <c r="K132" s="51"/>
      <c r="L132" s="52"/>
      <c r="M132" s="94" t="str">
        <f>IFERROR(INDEX('【請求サービスコード】(R7.4~)'!$F$3:$H$10,MATCH(F132,'【請求サービスコード】(R7.4~)'!$F$3:$F$10,0),3),"")</f>
        <v/>
      </c>
      <c r="N132" s="95" t="str">
        <f t="shared" si="3"/>
        <v/>
      </c>
    </row>
    <row r="133" spans="2:14" s="12" customFormat="1" ht="24.95" customHeight="1" x14ac:dyDescent="0.15">
      <c r="B133" s="44"/>
      <c r="C133" s="45"/>
      <c r="D133" s="156" t="str">
        <f>IFERROR(INDEX('【請求サービスコード】(R7.4~)'!$A$3:$C$340,MATCH(F133,'【請求サービスコード】(R7.4~)'!$A$3:$A$340,0),2),"")</f>
        <v/>
      </c>
      <c r="E133" s="157"/>
      <c r="F133" s="47"/>
      <c r="G133" s="151" t="str">
        <f>IFERROR(INDEX('【請求サービスコード】(R7.4~)'!$A$3:$C$340,MATCH(F133,'【請求サービスコード】(R7.4~)'!$A$3:$A$340,0),3),"")</f>
        <v/>
      </c>
      <c r="H133" s="48"/>
      <c r="I133" s="152" t="str">
        <f t="shared" si="2"/>
        <v/>
      </c>
      <c r="J133" s="50"/>
      <c r="K133" s="51"/>
      <c r="L133" s="52"/>
      <c r="M133" s="94" t="str">
        <f>IFERROR(INDEX('【請求サービスコード】(R7.4~)'!$F$3:$H$10,MATCH(F133,'【請求サービスコード】(R7.4~)'!$F$3:$F$10,0),3),"")</f>
        <v/>
      </c>
      <c r="N133" s="95" t="str">
        <f t="shared" si="3"/>
        <v/>
      </c>
    </row>
    <row r="134" spans="2:14" s="12" customFormat="1" ht="24.95" customHeight="1" x14ac:dyDescent="0.15">
      <c r="B134" s="44"/>
      <c r="C134" s="45"/>
      <c r="D134" s="156" t="str">
        <f>IFERROR(INDEX('【請求サービスコード】(R7.4~)'!$A$3:$C$340,MATCH(F134,'【請求サービスコード】(R7.4~)'!$A$3:$A$340,0),2),"")</f>
        <v/>
      </c>
      <c r="E134" s="157"/>
      <c r="F134" s="47"/>
      <c r="G134" s="151" t="str">
        <f>IFERROR(INDEX('【請求サービスコード】(R7.4~)'!$A$3:$C$340,MATCH(F134,'【請求サービスコード】(R7.4~)'!$A$3:$A$340,0),3),"")</f>
        <v/>
      </c>
      <c r="H134" s="48"/>
      <c r="I134" s="152" t="str">
        <f t="shared" si="2"/>
        <v/>
      </c>
      <c r="J134" s="50"/>
      <c r="K134" s="51"/>
      <c r="L134" s="52"/>
      <c r="M134" s="94" t="str">
        <f>IFERROR(INDEX('【請求サービスコード】(R7.4~)'!$F$3:$H$10,MATCH(F134,'【請求サービスコード】(R7.4~)'!$F$3:$F$10,0),3),"")</f>
        <v/>
      </c>
      <c r="N134" s="95" t="str">
        <f t="shared" si="3"/>
        <v/>
      </c>
    </row>
    <row r="135" spans="2:14" s="12" customFormat="1" ht="24.95" customHeight="1" x14ac:dyDescent="0.15">
      <c r="B135" s="44"/>
      <c r="C135" s="45"/>
      <c r="D135" s="156" t="str">
        <f>IFERROR(INDEX('【請求サービスコード】(R7.4~)'!$A$3:$C$340,MATCH(F135,'【請求サービスコード】(R7.4~)'!$A$3:$A$340,0),2),"")</f>
        <v/>
      </c>
      <c r="E135" s="157"/>
      <c r="F135" s="47"/>
      <c r="G135" s="151" t="str">
        <f>IFERROR(INDEX('【請求サービスコード】(R7.4~)'!$A$3:$C$340,MATCH(F135,'【請求サービスコード】(R7.4~)'!$A$3:$A$340,0),3),"")</f>
        <v/>
      </c>
      <c r="H135" s="48"/>
      <c r="I135" s="152" t="str">
        <f t="shared" si="0"/>
        <v/>
      </c>
      <c r="J135" s="50"/>
      <c r="K135" s="51"/>
      <c r="L135" s="52"/>
      <c r="M135" s="94" t="str">
        <f>IFERROR(INDEX('【請求サービスコード】(R7.4~)'!$F$3:$H$10,MATCH(F135,'【請求サービスコード】(R7.4~)'!$F$3:$F$10,0),3),"")</f>
        <v/>
      </c>
      <c r="N135" s="95" t="str">
        <f t="shared" si="1"/>
        <v/>
      </c>
    </row>
    <row r="136" spans="2:14" s="12" customFormat="1" ht="24.95" customHeight="1" thickBot="1" x14ac:dyDescent="0.2">
      <c r="B136" s="44"/>
      <c r="C136" s="45"/>
      <c r="D136" s="156" t="str">
        <f>IFERROR(INDEX('【請求サービスコード】(R7.4~)'!$A$3:$C$340,MATCH(F136,'【請求サービスコード】(R7.4~)'!$A$3:$A$340,0),2),"")</f>
        <v/>
      </c>
      <c r="E136" s="157"/>
      <c r="F136" s="47"/>
      <c r="G136" s="151" t="str">
        <f>IFERROR(INDEX('【請求サービスコード】(R7.4~)'!$A$3:$C$340,MATCH(F136,'【請求サービスコード】(R7.4~)'!$A$3:$A$340,0),3),"")</f>
        <v/>
      </c>
      <c r="H136" s="48"/>
      <c r="I136" s="153" t="str">
        <f t="shared" si="0"/>
        <v/>
      </c>
      <c r="J136" s="61"/>
      <c r="K136" s="62"/>
      <c r="L136" s="63"/>
      <c r="M136" s="97" t="str">
        <f>IFERROR(INDEX('【請求サービスコード】(R7.4~)'!$F$3:$H$10,MATCH(F136,'【請求サービスコード】(R7.4~)'!$F$3:$F$10,0),3),"")</f>
        <v/>
      </c>
      <c r="N136" s="98" t="str">
        <f t="shared" si="1"/>
        <v/>
      </c>
    </row>
    <row r="137" spans="2:14" ht="48" customHeight="1" thickTop="1" thickBot="1" x14ac:dyDescent="0.2">
      <c r="B137" s="36"/>
      <c r="C137" s="37"/>
      <c r="D137" s="37"/>
      <c r="E137" s="37"/>
      <c r="F137" s="37"/>
      <c r="G137" s="37"/>
      <c r="H137" s="38"/>
      <c r="I137" s="99" t="s">
        <v>689</v>
      </c>
      <c r="J137" s="66">
        <f>SUM(J8:J136)</f>
        <v>0</v>
      </c>
      <c r="K137" s="67">
        <f>SUM(K8:K136)</f>
        <v>0</v>
      </c>
      <c r="L137" s="68">
        <f>SUM(L8:L136)</f>
        <v>0</v>
      </c>
      <c r="M137" s="100"/>
      <c r="N137" s="101">
        <f>SUM(N8:N136)</f>
        <v>0</v>
      </c>
    </row>
    <row r="138" spans="2:14" ht="18" customHeight="1" x14ac:dyDescent="0.15">
      <c r="D138" s="33"/>
      <c r="E138" s="33"/>
      <c r="G138" s="35"/>
      <c r="I138" s="35"/>
      <c r="L138" s="39" t="s">
        <v>698</v>
      </c>
      <c r="M138" s="35"/>
      <c r="N138" s="39" t="s">
        <v>698</v>
      </c>
    </row>
  </sheetData>
  <sheetProtection algorithmName="SHA-512" hashValue="jb97PcyL6Dm1bZksUytuv5Z8xb2s86Oh2Ufdvlny8zgfqreXEBv2RLG26jvwdar/N7WZWNH9em7rfn33C0ZcTg==" saltValue="WtkG1+I7T6hXuIZMAGIoog==" spinCount="100000" sheet="1" deleteRows="0"/>
  <mergeCells count="142">
    <mergeCell ref="D96:E96"/>
    <mergeCell ref="D97:E97"/>
    <mergeCell ref="D98:E98"/>
    <mergeCell ref="D99:E99"/>
    <mergeCell ref="D100:E100"/>
    <mergeCell ref="D101:E101"/>
    <mergeCell ref="D90:E90"/>
    <mergeCell ref="D91:E91"/>
    <mergeCell ref="D92:E92"/>
    <mergeCell ref="D93:E93"/>
    <mergeCell ref="D94:E94"/>
    <mergeCell ref="D95:E95"/>
    <mergeCell ref="D133:E133"/>
    <mergeCell ref="D134:E134"/>
    <mergeCell ref="D70:E70"/>
    <mergeCell ref="D71:E71"/>
    <mergeCell ref="D72:E72"/>
    <mergeCell ref="D73:E73"/>
    <mergeCell ref="D74:E74"/>
    <mergeCell ref="D75:E75"/>
    <mergeCell ref="D76:E76"/>
    <mergeCell ref="D77:E77"/>
    <mergeCell ref="D126:E126"/>
    <mergeCell ref="D127:E127"/>
    <mergeCell ref="D128:E128"/>
    <mergeCell ref="D129:E129"/>
    <mergeCell ref="D131:E131"/>
    <mergeCell ref="D132:E132"/>
    <mergeCell ref="D120:E120"/>
    <mergeCell ref="D121:E121"/>
    <mergeCell ref="D122:E122"/>
    <mergeCell ref="D123:E123"/>
    <mergeCell ref="D124:E124"/>
    <mergeCell ref="D125:E125"/>
    <mergeCell ref="D114:E114"/>
    <mergeCell ref="D115:E115"/>
    <mergeCell ref="D116:E116"/>
    <mergeCell ref="D117:E117"/>
    <mergeCell ref="D118:E118"/>
    <mergeCell ref="D119:E119"/>
    <mergeCell ref="D108:E108"/>
    <mergeCell ref="D109:E109"/>
    <mergeCell ref="D110:E110"/>
    <mergeCell ref="D111:E111"/>
    <mergeCell ref="D112:E112"/>
    <mergeCell ref="D113:E113"/>
    <mergeCell ref="D102:E102"/>
    <mergeCell ref="D103:E103"/>
    <mergeCell ref="D104:E104"/>
    <mergeCell ref="D105:E105"/>
    <mergeCell ref="D106:E106"/>
    <mergeCell ref="D107:E107"/>
    <mergeCell ref="D64:E64"/>
    <mergeCell ref="D65:E65"/>
    <mergeCell ref="D66:E66"/>
    <mergeCell ref="D67:E67"/>
    <mergeCell ref="D68:E68"/>
    <mergeCell ref="D69:E69"/>
    <mergeCell ref="D84:E84"/>
    <mergeCell ref="D85:E85"/>
    <mergeCell ref="D86:E86"/>
    <mergeCell ref="D87:E87"/>
    <mergeCell ref="D88:E88"/>
    <mergeCell ref="D89:E89"/>
    <mergeCell ref="D78:E78"/>
    <mergeCell ref="D79:E79"/>
    <mergeCell ref="D80:E80"/>
    <mergeCell ref="D81:E81"/>
    <mergeCell ref="D82:E82"/>
    <mergeCell ref="D83:E83"/>
    <mergeCell ref="D58:E58"/>
    <mergeCell ref="D59:E59"/>
    <mergeCell ref="D60:E60"/>
    <mergeCell ref="D61:E61"/>
    <mergeCell ref="D62:E62"/>
    <mergeCell ref="D63:E63"/>
    <mergeCell ref="D52:E52"/>
    <mergeCell ref="D53:E53"/>
    <mergeCell ref="D54:E54"/>
    <mergeCell ref="D55:E55"/>
    <mergeCell ref="D56:E56"/>
    <mergeCell ref="D57:E57"/>
    <mergeCell ref="D136:E136"/>
    <mergeCell ref="D15:E15"/>
    <mergeCell ref="D16:E16"/>
    <mergeCell ref="D17:E17"/>
    <mergeCell ref="D18:E18"/>
    <mergeCell ref="D19:E19"/>
    <mergeCell ref="D20:E20"/>
    <mergeCell ref="D21:E21"/>
    <mergeCell ref="D22:E22"/>
    <mergeCell ref="D23:E23"/>
    <mergeCell ref="D130:E130"/>
    <mergeCell ref="D34:E34"/>
    <mergeCell ref="D35:E35"/>
    <mergeCell ref="D36:E36"/>
    <mergeCell ref="D37:E37"/>
    <mergeCell ref="D38:E38"/>
    <mergeCell ref="D39:E39"/>
    <mergeCell ref="D28:E28"/>
    <mergeCell ref="D29:E29"/>
    <mergeCell ref="D30:E30"/>
    <mergeCell ref="D31:E31"/>
    <mergeCell ref="D32:E32"/>
    <mergeCell ref="D33:E33"/>
    <mergeCell ref="D46:E46"/>
    <mergeCell ref="M6:N6"/>
    <mergeCell ref="D8:E8"/>
    <mergeCell ref="D9:E9"/>
    <mergeCell ref="D10:E10"/>
    <mergeCell ref="D11:E11"/>
    <mergeCell ref="D12:E12"/>
    <mergeCell ref="G6:G7"/>
    <mergeCell ref="H6:H7"/>
    <mergeCell ref="I6:I7"/>
    <mergeCell ref="J6:J7"/>
    <mergeCell ref="K6:K7"/>
    <mergeCell ref="L6:L7"/>
    <mergeCell ref="C3:D3"/>
    <mergeCell ref="C4:D4"/>
    <mergeCell ref="B6:B7"/>
    <mergeCell ref="C6:C7"/>
    <mergeCell ref="D6:E7"/>
    <mergeCell ref="F6:F7"/>
    <mergeCell ref="D13:E13"/>
    <mergeCell ref="D14:E14"/>
    <mergeCell ref="D135:E135"/>
    <mergeCell ref="D24:E24"/>
    <mergeCell ref="D25:E25"/>
    <mergeCell ref="D26:E26"/>
    <mergeCell ref="D27:E27"/>
    <mergeCell ref="D47:E47"/>
    <mergeCell ref="D48:E48"/>
    <mergeCell ref="D49:E49"/>
    <mergeCell ref="D50:E50"/>
    <mergeCell ref="D51:E51"/>
    <mergeCell ref="D40:E40"/>
    <mergeCell ref="D41:E41"/>
    <mergeCell ref="D42:E42"/>
    <mergeCell ref="D43:E43"/>
    <mergeCell ref="D44:E44"/>
    <mergeCell ref="D45:E45"/>
  </mergeCells>
  <phoneticPr fontId="2"/>
  <dataValidations count="2">
    <dataValidation type="list" allowBlank="1" showInputMessage="1" showErrorMessage="1" sqref="C5" xr:uid="{FE87EB2A-5E06-4937-A848-F0073383C876}">
      <formula1>$IV$1:$IV$4</formula1>
    </dataValidation>
    <dataValidation imeMode="on" allowBlank="1" showInputMessage="1" showErrorMessage="1" sqref="C3:C4" xr:uid="{90CD0F6F-586F-4020-A68F-2E545BD0BD90}"/>
  </dataValidations>
  <pageMargins left="0.59055118110236227" right="0.39370078740157483" top="0.39370078740157483" bottom="0.19685039370078741" header="0.31496062992125984" footer="0.11811023622047245"/>
  <pageSetup paperSize="9" scale="60" fitToHeight="0" orientation="landscape" r:id="rId1"/>
  <headerFooter alignWithMargins="0">
    <oddHeader xml:space="preserve">&amp;R&amp;"ＭＳ Ｐゴシック,太字 斜体"&amp;12
</oddHeader>
    <oddFooter>&amp;L＊課税世帯の利用者負担額は総費用額の１０％ですが、障害福祉サービスと地域生活支援事業で利用者負担上限月額を一体的に管理しているため、他のサービス利用者については利用者負担額が総費用額の１０％でない場合があります。</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E9E6F-819F-4699-A491-0F89724CFE11}">
  <sheetPr>
    <tabColor rgb="FF00B0F0"/>
    <pageSetUpPr fitToPage="1"/>
  </sheetPr>
  <dimension ref="B1:IV171"/>
  <sheetViews>
    <sheetView view="pageBreakPreview" zoomScale="55" zoomScaleNormal="80" zoomScaleSheetLayoutView="55" zoomScalePageLayoutView="92" workbookViewId="0">
      <pane ySplit="7" topLeftCell="A8" activePane="bottomLeft" state="frozen"/>
      <selection activeCell="D329" sqref="D329"/>
      <selection pane="bottomLeft" activeCell="A8" sqref="A8"/>
    </sheetView>
  </sheetViews>
  <sheetFormatPr defaultRowHeight="13.5" x14ac:dyDescent="0.15"/>
  <cols>
    <col min="1" max="1" width="1.625" style="9" customWidth="1"/>
    <col min="2" max="2" width="16.625" style="35" customWidth="1"/>
    <col min="3" max="3" width="22.625" style="33" customWidth="1"/>
    <col min="4" max="5" width="31.625" style="13" customWidth="1"/>
    <col min="6" max="6" width="11.625" style="35" customWidth="1"/>
    <col min="7" max="7" width="11.625" style="9" customWidth="1"/>
    <col min="8" max="8" width="11.625" style="35" customWidth="1"/>
    <col min="9" max="9" width="11.625" style="9" customWidth="1"/>
    <col min="10" max="10" width="20.625" style="39" bestFit="1" customWidth="1"/>
    <col min="11" max="11" width="14.5" style="39" bestFit="1" customWidth="1"/>
    <col min="12" max="12" width="17.375" style="39" customWidth="1"/>
    <col min="13" max="13" width="9" style="9"/>
    <col min="14" max="14" width="18.125" style="9" customWidth="1"/>
    <col min="15" max="16384" width="9" style="9"/>
  </cols>
  <sheetData>
    <row r="1" spans="2:256" ht="32.25" customHeight="1" x14ac:dyDescent="0.15">
      <c r="B1" s="43" t="s">
        <v>709</v>
      </c>
      <c r="D1" s="9"/>
      <c r="E1" s="9"/>
      <c r="J1" s="9"/>
      <c r="K1" s="9"/>
      <c r="L1" s="9"/>
      <c r="IV1" s="10" t="s">
        <v>0</v>
      </c>
    </row>
    <row r="2" spans="2:256" ht="12.75" customHeight="1" x14ac:dyDescent="0.15">
      <c r="B2" s="43"/>
      <c r="D2" s="9"/>
      <c r="E2" s="9"/>
      <c r="J2" s="9"/>
      <c r="K2" s="9"/>
      <c r="L2" s="9"/>
      <c r="IV2" s="10"/>
    </row>
    <row r="3" spans="2:256" ht="29.25" customHeight="1" x14ac:dyDescent="0.15">
      <c r="B3" s="42" t="s">
        <v>706</v>
      </c>
      <c r="C3" s="149"/>
      <c r="D3" s="150"/>
      <c r="E3" s="9"/>
      <c r="F3" s="9"/>
      <c r="J3" s="9"/>
      <c r="K3" s="9"/>
      <c r="L3" s="9"/>
      <c r="IV3" s="10" t="s">
        <v>1</v>
      </c>
    </row>
    <row r="4" spans="2:256" ht="29.25" customHeight="1" thickBot="1" x14ac:dyDescent="0.2">
      <c r="B4" s="42" t="s">
        <v>707</v>
      </c>
      <c r="C4" s="149"/>
      <c r="D4" s="150"/>
      <c r="E4" s="9"/>
      <c r="F4" s="9"/>
      <c r="H4" s="9"/>
      <c r="J4" s="40" t="s">
        <v>686</v>
      </c>
      <c r="K4" s="41" t="s">
        <v>690</v>
      </c>
      <c r="L4" s="41" t="s">
        <v>691</v>
      </c>
      <c r="IV4" s="10"/>
    </row>
    <row r="5" spans="2:256" ht="20.100000000000001" customHeight="1" thickTop="1" thickBot="1" x14ac:dyDescent="0.2">
      <c r="C5" s="34"/>
      <c r="D5" s="9"/>
      <c r="E5" s="9"/>
      <c r="IV5" s="10"/>
    </row>
    <row r="6" spans="2:256" s="11" customFormat="1" ht="27" customHeight="1" x14ac:dyDescent="0.15">
      <c r="B6" s="115" t="s">
        <v>2</v>
      </c>
      <c r="C6" s="117" t="s">
        <v>3</v>
      </c>
      <c r="D6" s="143" t="s">
        <v>4</v>
      </c>
      <c r="E6" s="144"/>
      <c r="F6" s="117" t="s">
        <v>5</v>
      </c>
      <c r="G6" s="117" t="s">
        <v>6</v>
      </c>
      <c r="H6" s="117" t="s">
        <v>7</v>
      </c>
      <c r="I6" s="147" t="s">
        <v>701</v>
      </c>
      <c r="J6" s="133" t="s">
        <v>708</v>
      </c>
      <c r="K6" s="135" t="s">
        <v>8</v>
      </c>
      <c r="L6" s="137" t="s">
        <v>9</v>
      </c>
      <c r="M6" s="139" t="s">
        <v>695</v>
      </c>
      <c r="N6" s="140"/>
    </row>
    <row r="7" spans="2:256" s="11" customFormat="1" ht="27" customHeight="1" thickBot="1" x14ac:dyDescent="0.2">
      <c r="B7" s="116"/>
      <c r="C7" s="118"/>
      <c r="D7" s="145"/>
      <c r="E7" s="146"/>
      <c r="F7" s="118"/>
      <c r="G7" s="118"/>
      <c r="H7" s="118"/>
      <c r="I7" s="148"/>
      <c r="J7" s="134"/>
      <c r="K7" s="136"/>
      <c r="L7" s="138"/>
      <c r="M7" s="92" t="s">
        <v>696</v>
      </c>
      <c r="N7" s="93" t="s">
        <v>697</v>
      </c>
    </row>
    <row r="8" spans="2:256" s="12" customFormat="1" ht="24.95" customHeight="1" thickTop="1" x14ac:dyDescent="0.15">
      <c r="B8" s="44"/>
      <c r="C8" s="45"/>
      <c r="D8" s="154" t="str">
        <f>IFERROR(INDEX('【請求サービスコード】(R7.4~)'!$A$3:$C$340,MATCH(F8,'【請求サービスコード】(R7.4~)'!$A$3:$A$340,0),2),"")</f>
        <v/>
      </c>
      <c r="E8" s="155"/>
      <c r="F8" s="47"/>
      <c r="G8" s="151" t="str">
        <f>IFERROR(INDEX('【請求サービスコード】(R7.4~)'!$A$3:$C$340,MATCH(F8,'【請求サービスコード】(R7.4~)'!$A$3:$A$340,0),3),"")</f>
        <v/>
      </c>
      <c r="H8" s="48"/>
      <c r="I8" s="152" t="str">
        <f t="shared" ref="I8:I169" si="0">IFERROR(G8*H8,"")</f>
        <v/>
      </c>
      <c r="J8" s="50"/>
      <c r="K8" s="51"/>
      <c r="L8" s="52"/>
      <c r="M8" s="94" t="str">
        <f>IFERROR(INDEX('【請求サービスコード】(R7.4~)'!$F$3:$H$10,MATCH(F8,'【請求サービスコード】(R7.4~)'!$F$3:$F$10,0),3),"")</f>
        <v/>
      </c>
      <c r="N8" s="95" t="str">
        <f>IFERROR(M8*H8,"")</f>
        <v/>
      </c>
    </row>
    <row r="9" spans="2:256" s="12" customFormat="1" ht="24.95" customHeight="1" x14ac:dyDescent="0.15">
      <c r="B9" s="44"/>
      <c r="C9" s="45"/>
      <c r="D9" s="156" t="str">
        <f>IFERROR(INDEX('【請求サービスコード】(R7.4~)'!$A$3:$C$340,MATCH(F9,'【請求サービスコード】(R7.4~)'!$A$3:$A$340,0),2),"")</f>
        <v/>
      </c>
      <c r="E9" s="157"/>
      <c r="F9" s="47"/>
      <c r="G9" s="151" t="str">
        <f>IFERROR(INDEX('【請求サービスコード】(R7.4~)'!$A$3:$C$340,MATCH(F9,'【請求サービスコード】(R7.4~)'!$A$3:$A$340,0),3),"")</f>
        <v/>
      </c>
      <c r="H9" s="48"/>
      <c r="I9" s="152" t="str">
        <f t="shared" si="0"/>
        <v/>
      </c>
      <c r="J9" s="50"/>
      <c r="K9" s="51"/>
      <c r="L9" s="52"/>
      <c r="M9" s="94" t="str">
        <f>IFERROR(INDEX('【請求サービスコード】(R7.4~)'!$F$3:$H$10,MATCH(F9,'【請求サービスコード】(R7.4~)'!$F$3:$F$10,0),3),"")</f>
        <v/>
      </c>
      <c r="N9" s="95" t="str">
        <f t="shared" ref="N9:N169" si="1">IFERROR(M9*H9,"")</f>
        <v/>
      </c>
    </row>
    <row r="10" spans="2:256" s="12" customFormat="1" ht="24.95" customHeight="1" x14ac:dyDescent="0.15">
      <c r="B10" s="44"/>
      <c r="C10" s="45"/>
      <c r="D10" s="156" t="str">
        <f>IFERROR(INDEX('【請求サービスコード】(R7.4~)'!$A$3:$C$340,MATCH(F10,'【請求サービスコード】(R7.4~)'!$A$3:$A$340,0),2),"")</f>
        <v/>
      </c>
      <c r="E10" s="157"/>
      <c r="F10" s="47"/>
      <c r="G10" s="151" t="str">
        <f>IFERROR(INDEX('【請求サービスコード】(R7.4~)'!$A$3:$C$340,MATCH(F10,'【請求サービスコード】(R7.4~)'!$A$3:$A$340,0),3),"")</f>
        <v/>
      </c>
      <c r="H10" s="48"/>
      <c r="I10" s="152" t="str">
        <f t="shared" si="0"/>
        <v/>
      </c>
      <c r="J10" s="50"/>
      <c r="K10" s="51"/>
      <c r="L10" s="52"/>
      <c r="M10" s="94" t="str">
        <f>IFERROR(INDEX('【請求サービスコード】(R7.4~)'!$F$3:$H$10,MATCH(F10,'【請求サービスコード】(R7.4~)'!$F$3:$F$10,0),3),"")</f>
        <v/>
      </c>
      <c r="N10" s="95" t="str">
        <f t="shared" si="1"/>
        <v/>
      </c>
    </row>
    <row r="11" spans="2:256" s="12" customFormat="1" ht="24.95" customHeight="1" x14ac:dyDescent="0.15">
      <c r="B11" s="44"/>
      <c r="C11" s="45"/>
      <c r="D11" s="156" t="str">
        <f>IFERROR(INDEX('【請求サービスコード】(R7.4~)'!$A$3:$C$340,MATCH(F11,'【請求サービスコード】(R7.4~)'!$A$3:$A$340,0),2),"")</f>
        <v/>
      </c>
      <c r="E11" s="157"/>
      <c r="F11" s="47"/>
      <c r="G11" s="151" t="str">
        <f>IFERROR(INDEX('【請求サービスコード】(R7.4~)'!$A$3:$C$340,MATCH(F11,'【請求サービスコード】(R7.4~)'!$A$3:$A$340,0),3),"")</f>
        <v/>
      </c>
      <c r="H11" s="48"/>
      <c r="I11" s="152" t="str">
        <f t="shared" si="0"/>
        <v/>
      </c>
      <c r="J11" s="50"/>
      <c r="K11" s="51"/>
      <c r="L11" s="52"/>
      <c r="M11" s="94" t="str">
        <f>IFERROR(INDEX('【請求サービスコード】(R7.4~)'!$F$3:$H$10,MATCH(F11,'【請求サービスコード】(R7.4~)'!$F$3:$F$10,0),3),"")</f>
        <v/>
      </c>
      <c r="N11" s="95" t="str">
        <f t="shared" si="1"/>
        <v/>
      </c>
    </row>
    <row r="12" spans="2:256" s="12" customFormat="1" ht="24.95" customHeight="1" x14ac:dyDescent="0.15">
      <c r="B12" s="44"/>
      <c r="C12" s="45"/>
      <c r="D12" s="156" t="str">
        <f>IFERROR(INDEX('【請求サービスコード】(R7.4~)'!$A$3:$C$340,MATCH(F12,'【請求サービスコード】(R7.4~)'!$A$3:$A$340,0),2),"")</f>
        <v/>
      </c>
      <c r="E12" s="157"/>
      <c r="F12" s="47"/>
      <c r="G12" s="151" t="str">
        <f>IFERROR(INDEX('【請求サービスコード】(R7.4~)'!$A$3:$C$340,MATCH(F12,'【請求サービスコード】(R7.4~)'!$A$3:$A$340,0),3),"")</f>
        <v/>
      </c>
      <c r="H12" s="48"/>
      <c r="I12" s="152" t="str">
        <f t="shared" si="0"/>
        <v/>
      </c>
      <c r="J12" s="50"/>
      <c r="K12" s="51"/>
      <c r="L12" s="52"/>
      <c r="M12" s="94" t="str">
        <f>IFERROR(INDEX('【請求サービスコード】(R7.4~)'!$F$3:$H$10,MATCH(F12,'【請求サービスコード】(R7.4~)'!$F$3:$F$10,0),3),"")</f>
        <v/>
      </c>
      <c r="N12" s="95" t="str">
        <f t="shared" si="1"/>
        <v/>
      </c>
    </row>
    <row r="13" spans="2:256" s="12" customFormat="1" ht="24.95" customHeight="1" x14ac:dyDescent="0.15">
      <c r="B13" s="44"/>
      <c r="C13" s="45"/>
      <c r="D13" s="156" t="str">
        <f>IFERROR(INDEX('【請求サービスコード】(R7.4~)'!$A$3:$C$340,MATCH(F13,'【請求サービスコード】(R7.4~)'!$A$3:$A$340,0),2),"")</f>
        <v/>
      </c>
      <c r="E13" s="157"/>
      <c r="F13" s="47"/>
      <c r="G13" s="151" t="str">
        <f>IFERROR(INDEX('【請求サービスコード】(R7.4~)'!$A$3:$C$340,MATCH(F13,'【請求サービスコード】(R7.4~)'!$A$3:$A$340,0),3),"")</f>
        <v/>
      </c>
      <c r="H13" s="48"/>
      <c r="I13" s="152" t="str">
        <f t="shared" si="0"/>
        <v/>
      </c>
      <c r="J13" s="50"/>
      <c r="K13" s="51"/>
      <c r="L13" s="52"/>
      <c r="M13" s="94" t="str">
        <f>IFERROR(INDEX('【請求サービスコード】(R7.4~)'!$F$3:$H$10,MATCH(F13,'【請求サービスコード】(R7.4~)'!$F$3:$F$10,0),3),"")</f>
        <v/>
      </c>
      <c r="N13" s="95" t="str">
        <f t="shared" si="1"/>
        <v/>
      </c>
    </row>
    <row r="14" spans="2:256" s="12" customFormat="1" ht="24.95" customHeight="1" x14ac:dyDescent="0.15">
      <c r="B14" s="44"/>
      <c r="C14" s="45"/>
      <c r="D14" s="156" t="str">
        <f>IFERROR(INDEX('【請求サービスコード】(R7.4~)'!$A$3:$C$340,MATCH(F14,'【請求サービスコード】(R7.4~)'!$A$3:$A$340,0),2),"")</f>
        <v/>
      </c>
      <c r="E14" s="157"/>
      <c r="F14" s="47"/>
      <c r="G14" s="151" t="str">
        <f>IFERROR(INDEX('【請求サービスコード】(R7.4~)'!$A$3:$C$340,MATCH(F14,'【請求サービスコード】(R7.4~)'!$A$3:$A$340,0),3),"")</f>
        <v/>
      </c>
      <c r="H14" s="48"/>
      <c r="I14" s="152" t="str">
        <f t="shared" si="0"/>
        <v/>
      </c>
      <c r="J14" s="50"/>
      <c r="K14" s="51"/>
      <c r="L14" s="52"/>
      <c r="M14" s="94" t="str">
        <f>IFERROR(INDEX('【請求サービスコード】(R7.4~)'!$F$3:$H$10,MATCH(F14,'【請求サービスコード】(R7.4~)'!$F$3:$F$10,0),3),"")</f>
        <v/>
      </c>
      <c r="N14" s="95" t="str">
        <f t="shared" si="1"/>
        <v/>
      </c>
    </row>
    <row r="15" spans="2:256" s="12" customFormat="1" ht="24.95" customHeight="1" x14ac:dyDescent="0.15">
      <c r="B15" s="44"/>
      <c r="C15" s="45"/>
      <c r="D15" s="156" t="str">
        <f>IFERROR(INDEX('【請求サービスコード】(R7.4~)'!$A$3:$C$340,MATCH(F15,'【請求サービスコード】(R7.4~)'!$A$3:$A$340,0),2),"")</f>
        <v/>
      </c>
      <c r="E15" s="157"/>
      <c r="F15" s="47"/>
      <c r="G15" s="151" t="str">
        <f>IFERROR(INDEX('【請求サービスコード】(R7.4~)'!$A$3:$C$340,MATCH(F15,'【請求サービスコード】(R7.4~)'!$A$3:$A$340,0),3),"")</f>
        <v/>
      </c>
      <c r="H15" s="48"/>
      <c r="I15" s="152" t="str">
        <f t="shared" si="0"/>
        <v/>
      </c>
      <c r="J15" s="50"/>
      <c r="K15" s="51"/>
      <c r="L15" s="52"/>
      <c r="M15" s="94" t="str">
        <f>IFERROR(INDEX('【請求サービスコード】(R7.4~)'!$F$3:$H$10,MATCH(F15,'【請求サービスコード】(R7.4~)'!$F$3:$F$10,0),3),"")</f>
        <v/>
      </c>
      <c r="N15" s="95" t="str">
        <f t="shared" si="1"/>
        <v/>
      </c>
    </row>
    <row r="16" spans="2:256" s="12" customFormat="1" ht="24.95" customHeight="1" x14ac:dyDescent="0.15">
      <c r="B16" s="44"/>
      <c r="C16" s="45"/>
      <c r="D16" s="156" t="str">
        <f>IFERROR(INDEX('【請求サービスコード】(R7.4~)'!$A$3:$C$340,MATCH(F16,'【請求サービスコード】(R7.4~)'!$A$3:$A$340,0),2),"")</f>
        <v/>
      </c>
      <c r="E16" s="157"/>
      <c r="F16" s="47"/>
      <c r="G16" s="151" t="str">
        <f>IFERROR(INDEX('【請求サービスコード】(R7.4~)'!$A$3:$C$340,MATCH(F16,'【請求サービスコード】(R7.4~)'!$A$3:$A$340,0),3),"")</f>
        <v/>
      </c>
      <c r="H16" s="48"/>
      <c r="I16" s="152" t="str">
        <f t="shared" si="0"/>
        <v/>
      </c>
      <c r="J16" s="50"/>
      <c r="K16" s="51"/>
      <c r="L16" s="52"/>
      <c r="M16" s="94" t="str">
        <f>IFERROR(INDEX('【請求サービスコード】(R7.4~)'!$F$3:$H$10,MATCH(F16,'【請求サービスコード】(R7.4~)'!$F$3:$F$10,0),3),"")</f>
        <v/>
      </c>
      <c r="N16" s="95" t="str">
        <f t="shared" si="1"/>
        <v/>
      </c>
    </row>
    <row r="17" spans="2:14" s="12" customFormat="1" ht="24.95" customHeight="1" x14ac:dyDescent="0.15">
      <c r="B17" s="44"/>
      <c r="C17" s="45"/>
      <c r="D17" s="156" t="str">
        <f>IFERROR(INDEX('【請求サービスコード】(R7.4~)'!$A$3:$C$340,MATCH(F17,'【請求サービスコード】(R7.4~)'!$A$3:$A$340,0),2),"")</f>
        <v/>
      </c>
      <c r="E17" s="157"/>
      <c r="F17" s="47"/>
      <c r="G17" s="151" t="str">
        <f>IFERROR(INDEX('【請求サービスコード】(R7.4~)'!$A$3:$C$340,MATCH(F17,'【請求サービスコード】(R7.4~)'!$A$3:$A$340,0),3),"")</f>
        <v/>
      </c>
      <c r="H17" s="48"/>
      <c r="I17" s="152" t="str">
        <f t="shared" si="0"/>
        <v/>
      </c>
      <c r="J17" s="50"/>
      <c r="K17" s="51"/>
      <c r="L17" s="52"/>
      <c r="M17" s="94" t="str">
        <f>IFERROR(INDEX('【請求サービスコード】(R7.4~)'!$F$3:$H$10,MATCH(F17,'【請求サービスコード】(R7.4~)'!$F$3:$F$10,0),3),"")</f>
        <v/>
      </c>
      <c r="N17" s="95" t="str">
        <f t="shared" si="1"/>
        <v/>
      </c>
    </row>
    <row r="18" spans="2:14" s="12" customFormat="1" ht="24.95" customHeight="1" x14ac:dyDescent="0.15">
      <c r="B18" s="44"/>
      <c r="C18" s="45"/>
      <c r="D18" s="156" t="str">
        <f>IFERROR(INDEX('【請求サービスコード】(R7.4~)'!$A$3:$C$340,MATCH(F18,'【請求サービスコード】(R7.4~)'!$A$3:$A$340,0),2),"")</f>
        <v/>
      </c>
      <c r="E18" s="157"/>
      <c r="F18" s="47"/>
      <c r="G18" s="151" t="str">
        <f>IFERROR(INDEX('【請求サービスコード】(R7.4~)'!$A$3:$C$340,MATCH(F18,'【請求サービスコード】(R7.4~)'!$A$3:$A$340,0),3),"")</f>
        <v/>
      </c>
      <c r="H18" s="48"/>
      <c r="I18" s="152" t="str">
        <f t="shared" si="0"/>
        <v/>
      </c>
      <c r="J18" s="50"/>
      <c r="K18" s="51"/>
      <c r="L18" s="52"/>
      <c r="M18" s="94" t="str">
        <f>IFERROR(INDEX('【請求サービスコード】(R7.4~)'!$F$3:$H$10,MATCH(F18,'【請求サービスコード】(R7.4~)'!$F$3:$F$10,0),3),"")</f>
        <v/>
      </c>
      <c r="N18" s="95" t="str">
        <f t="shared" si="1"/>
        <v/>
      </c>
    </row>
    <row r="19" spans="2:14" s="12" customFormat="1" ht="24.95" customHeight="1" x14ac:dyDescent="0.15">
      <c r="B19" s="44"/>
      <c r="C19" s="45"/>
      <c r="D19" s="156" t="str">
        <f>IFERROR(INDEX('【請求サービスコード】(R7.4~)'!$A$3:$C$340,MATCH(F19,'【請求サービスコード】(R7.4~)'!$A$3:$A$340,0),2),"")</f>
        <v/>
      </c>
      <c r="E19" s="157"/>
      <c r="F19" s="47"/>
      <c r="G19" s="151" t="str">
        <f>IFERROR(INDEX('【請求サービスコード】(R7.4~)'!$A$3:$C$340,MATCH(F19,'【請求サービスコード】(R7.4~)'!$A$3:$A$340,0),3),"")</f>
        <v/>
      </c>
      <c r="H19" s="48"/>
      <c r="I19" s="152" t="str">
        <f t="shared" si="0"/>
        <v/>
      </c>
      <c r="J19" s="55"/>
      <c r="K19" s="51"/>
      <c r="L19" s="56"/>
      <c r="M19" s="94" t="str">
        <f>IFERROR(INDEX('【請求サービスコード】(R7.4~)'!$F$3:$H$10,MATCH(F19,'【請求サービスコード】(R7.4~)'!$F$3:$F$10,0),3),"")</f>
        <v/>
      </c>
      <c r="N19" s="95" t="str">
        <f t="shared" si="1"/>
        <v/>
      </c>
    </row>
    <row r="20" spans="2:14" s="12" customFormat="1" ht="24.95" customHeight="1" x14ac:dyDescent="0.15">
      <c r="B20" s="44"/>
      <c r="C20" s="45"/>
      <c r="D20" s="156" t="str">
        <f>IFERROR(INDEX('【請求サービスコード】(R7.4~)'!$A$3:$C$340,MATCH(F20,'【請求サービスコード】(R7.4~)'!$A$3:$A$340,0),2),"")</f>
        <v/>
      </c>
      <c r="E20" s="157"/>
      <c r="F20" s="47"/>
      <c r="G20" s="151" t="str">
        <f>IFERROR(INDEX('【請求サービスコード】(R7.4~)'!$A$3:$C$340,MATCH(F20,'【請求サービスコード】(R7.4~)'!$A$3:$A$340,0),3),"")</f>
        <v/>
      </c>
      <c r="H20" s="48"/>
      <c r="I20" s="152" t="str">
        <f t="shared" si="0"/>
        <v/>
      </c>
      <c r="J20" s="50"/>
      <c r="K20" s="51"/>
      <c r="L20" s="52"/>
      <c r="M20" s="94" t="str">
        <f>IFERROR(INDEX('【請求サービスコード】(R7.4~)'!$F$3:$H$10,MATCH(F20,'【請求サービスコード】(R7.4~)'!$F$3:$F$10,0),3),"")</f>
        <v/>
      </c>
      <c r="N20" s="95" t="str">
        <f t="shared" si="1"/>
        <v/>
      </c>
    </row>
    <row r="21" spans="2:14" s="12" customFormat="1" ht="24.95" customHeight="1" x14ac:dyDescent="0.15">
      <c r="B21" s="44"/>
      <c r="C21" s="45"/>
      <c r="D21" s="156" t="str">
        <f>IFERROR(INDEX('【請求サービスコード】(R7.4~)'!$A$3:$C$340,MATCH(F21,'【請求サービスコード】(R7.4~)'!$A$3:$A$340,0),2),"")</f>
        <v/>
      </c>
      <c r="E21" s="157"/>
      <c r="F21" s="47"/>
      <c r="G21" s="151" t="str">
        <f>IFERROR(INDEX('【請求サービスコード】(R7.4~)'!$A$3:$C$340,MATCH(F21,'【請求サービスコード】(R7.4~)'!$A$3:$A$340,0),3),"")</f>
        <v/>
      </c>
      <c r="H21" s="48"/>
      <c r="I21" s="152" t="str">
        <f t="shared" si="0"/>
        <v/>
      </c>
      <c r="J21" s="55"/>
      <c r="K21" s="51"/>
      <c r="L21" s="56"/>
      <c r="M21" s="94" t="str">
        <f>IFERROR(INDEX('【請求サービスコード】(R7.4~)'!$F$3:$H$10,MATCH(F21,'【請求サービスコード】(R7.4~)'!$F$3:$F$10,0),3),"")</f>
        <v/>
      </c>
      <c r="N21" s="95" t="str">
        <f t="shared" si="1"/>
        <v/>
      </c>
    </row>
    <row r="22" spans="2:14" s="12" customFormat="1" ht="24.95" customHeight="1" x14ac:dyDescent="0.15">
      <c r="B22" s="44"/>
      <c r="C22" s="45"/>
      <c r="D22" s="156" t="str">
        <f>IFERROR(INDEX('【請求サービスコード】(R7.4~)'!$A$3:$C$340,MATCH(F22,'【請求サービスコード】(R7.4~)'!$A$3:$A$340,0),2),"")</f>
        <v/>
      </c>
      <c r="E22" s="157"/>
      <c r="F22" s="47"/>
      <c r="G22" s="151" t="str">
        <f>IFERROR(INDEX('【請求サービスコード】(R7.4~)'!$A$3:$C$340,MATCH(F22,'【請求サービスコード】(R7.4~)'!$A$3:$A$340,0),3),"")</f>
        <v/>
      </c>
      <c r="H22" s="48"/>
      <c r="I22" s="152" t="str">
        <f t="shared" si="0"/>
        <v/>
      </c>
      <c r="J22" s="55"/>
      <c r="K22" s="57"/>
      <c r="L22" s="56"/>
      <c r="M22" s="94" t="str">
        <f>IFERROR(INDEX('【請求サービスコード】(R7.4~)'!$F$3:$H$10,MATCH(F22,'【請求サービスコード】(R7.4~)'!$F$3:$F$10,0),3),"")</f>
        <v/>
      </c>
      <c r="N22" s="95" t="str">
        <f t="shared" si="1"/>
        <v/>
      </c>
    </row>
    <row r="23" spans="2:14" s="12" customFormat="1" ht="24.95" customHeight="1" x14ac:dyDescent="0.15">
      <c r="B23" s="44"/>
      <c r="C23" s="45"/>
      <c r="D23" s="156" t="str">
        <f>IFERROR(INDEX('【請求サービスコード】(R7.4~)'!$A$3:$C$340,MATCH(F23,'【請求サービスコード】(R7.4~)'!$A$3:$A$340,0),2),"")</f>
        <v/>
      </c>
      <c r="E23" s="157"/>
      <c r="F23" s="47"/>
      <c r="G23" s="151" t="str">
        <f>IFERROR(INDEX('【請求サービスコード】(R7.4~)'!$A$3:$C$340,MATCH(F23,'【請求サービスコード】(R7.4~)'!$A$3:$A$340,0),3),"")</f>
        <v/>
      </c>
      <c r="H23" s="48"/>
      <c r="I23" s="152" t="str">
        <f t="shared" si="0"/>
        <v/>
      </c>
      <c r="J23" s="55"/>
      <c r="K23" s="58"/>
      <c r="L23" s="56"/>
      <c r="M23" s="94" t="str">
        <f>IFERROR(INDEX('【請求サービスコード】(R7.4~)'!$F$3:$H$10,MATCH(F23,'【請求サービスコード】(R7.4~)'!$F$3:$F$10,0),3),"")</f>
        <v/>
      </c>
      <c r="N23" s="95" t="str">
        <f t="shared" si="1"/>
        <v/>
      </c>
    </row>
    <row r="24" spans="2:14" s="12" customFormat="1" ht="24.95" customHeight="1" x14ac:dyDescent="0.15">
      <c r="B24" s="44"/>
      <c r="C24" s="45"/>
      <c r="D24" s="156" t="str">
        <f>IFERROR(INDEX('【請求サービスコード】(R7.4~)'!$A$3:$C$340,MATCH(F24,'【請求サービスコード】(R7.4~)'!$A$3:$A$340,0),2),"")</f>
        <v/>
      </c>
      <c r="E24" s="157"/>
      <c r="F24" s="47"/>
      <c r="G24" s="151" t="str">
        <f>IFERROR(INDEX('【請求サービスコード】(R7.4~)'!$A$3:$C$340,MATCH(F24,'【請求サービスコード】(R7.4~)'!$A$3:$A$340,0),3),"")</f>
        <v/>
      </c>
      <c r="H24" s="48"/>
      <c r="I24" s="152" t="str">
        <f t="shared" si="0"/>
        <v/>
      </c>
      <c r="J24" s="50"/>
      <c r="K24" s="51"/>
      <c r="L24" s="52"/>
      <c r="M24" s="94" t="str">
        <f>IFERROR(INDEX('【請求サービスコード】(R7.4~)'!$F$3:$H$10,MATCH(F24,'【請求サービスコード】(R7.4~)'!$F$3:$F$10,0),3),"")</f>
        <v/>
      </c>
      <c r="N24" s="95" t="str">
        <f t="shared" si="1"/>
        <v/>
      </c>
    </row>
    <row r="25" spans="2:14" s="12" customFormat="1" ht="24.95" customHeight="1" x14ac:dyDescent="0.15">
      <c r="B25" s="44"/>
      <c r="C25" s="45"/>
      <c r="D25" s="156" t="str">
        <f>IFERROR(INDEX('【請求サービスコード】(R7.4~)'!$A$3:$C$340,MATCH(F25,'【請求サービスコード】(R7.4~)'!$A$3:$A$340,0),2),"")</f>
        <v/>
      </c>
      <c r="E25" s="157"/>
      <c r="F25" s="47"/>
      <c r="G25" s="151" t="str">
        <f>IFERROR(INDEX('【請求サービスコード】(R7.4~)'!$A$3:$C$340,MATCH(F25,'【請求サービスコード】(R7.4~)'!$A$3:$A$340,0),3),"")</f>
        <v/>
      </c>
      <c r="H25" s="48"/>
      <c r="I25" s="152" t="str">
        <f t="shared" si="0"/>
        <v/>
      </c>
      <c r="J25" s="50"/>
      <c r="K25" s="51"/>
      <c r="L25" s="52"/>
      <c r="M25" s="94" t="str">
        <f>IFERROR(INDEX('【請求サービスコード】(R7.4~)'!$F$3:$H$10,MATCH(F25,'【請求サービスコード】(R7.4~)'!$F$3:$F$10,0),3),"")</f>
        <v/>
      </c>
      <c r="N25" s="95" t="str">
        <f t="shared" si="1"/>
        <v/>
      </c>
    </row>
    <row r="26" spans="2:14" s="12" customFormat="1" ht="24.95" customHeight="1" x14ac:dyDescent="0.15">
      <c r="B26" s="44"/>
      <c r="C26" s="45"/>
      <c r="D26" s="156" t="str">
        <f>IFERROR(INDEX('【請求サービスコード】(R7.4~)'!$A$3:$C$340,MATCH(F26,'【請求サービスコード】(R7.4~)'!$A$3:$A$340,0),2),"")</f>
        <v/>
      </c>
      <c r="E26" s="157"/>
      <c r="F26" s="47"/>
      <c r="G26" s="151" t="str">
        <f>IFERROR(INDEX('【請求サービスコード】(R7.4~)'!$A$3:$C$340,MATCH(F26,'【請求サービスコード】(R7.4~)'!$A$3:$A$340,0),3),"")</f>
        <v/>
      </c>
      <c r="H26" s="48"/>
      <c r="I26" s="152" t="str">
        <f t="shared" si="0"/>
        <v/>
      </c>
      <c r="J26" s="50"/>
      <c r="K26" s="51"/>
      <c r="L26" s="52"/>
      <c r="M26" s="94" t="str">
        <f>IFERROR(INDEX('【請求サービスコード】(R7.4~)'!$F$3:$H$10,MATCH(F26,'【請求サービスコード】(R7.4~)'!$F$3:$F$10,0),3),"")</f>
        <v/>
      </c>
      <c r="N26" s="95" t="str">
        <f t="shared" si="1"/>
        <v/>
      </c>
    </row>
    <row r="27" spans="2:14" s="12" customFormat="1" ht="24.95" customHeight="1" x14ac:dyDescent="0.15">
      <c r="B27" s="44"/>
      <c r="C27" s="45"/>
      <c r="D27" s="156" t="str">
        <f>IFERROR(INDEX('【請求サービスコード】(R7.4~)'!$A$3:$C$340,MATCH(F27,'【請求サービスコード】(R7.4~)'!$A$3:$A$340,0),2),"")</f>
        <v/>
      </c>
      <c r="E27" s="157"/>
      <c r="F27" s="47"/>
      <c r="G27" s="151" t="str">
        <f>IFERROR(INDEX('【請求サービスコード】(R7.4~)'!$A$3:$C$340,MATCH(F27,'【請求サービスコード】(R7.4~)'!$A$3:$A$340,0),3),"")</f>
        <v/>
      </c>
      <c r="H27" s="48"/>
      <c r="I27" s="152" t="str">
        <f t="shared" si="0"/>
        <v/>
      </c>
      <c r="J27" s="50"/>
      <c r="K27" s="51"/>
      <c r="L27" s="52"/>
      <c r="M27" s="94" t="str">
        <f>IFERROR(INDEX('【請求サービスコード】(R7.4~)'!$F$3:$H$10,MATCH(F27,'【請求サービスコード】(R7.4~)'!$F$3:$F$10,0),3),"")</f>
        <v/>
      </c>
      <c r="N27" s="95" t="str">
        <f t="shared" si="1"/>
        <v/>
      </c>
    </row>
    <row r="28" spans="2:14" s="12" customFormat="1" ht="24.95" customHeight="1" x14ac:dyDescent="0.15">
      <c r="B28" s="44"/>
      <c r="C28" s="45"/>
      <c r="D28" s="156" t="str">
        <f>IFERROR(INDEX('【請求サービスコード】(R7.4~)'!$A$3:$C$340,MATCH(F28,'【請求サービスコード】(R7.4~)'!$A$3:$A$340,0),2),"")</f>
        <v/>
      </c>
      <c r="E28" s="157"/>
      <c r="F28" s="47"/>
      <c r="G28" s="151" t="str">
        <f>IFERROR(INDEX('【請求サービスコード】(R7.4~)'!$A$3:$C$340,MATCH(F28,'【請求サービスコード】(R7.4~)'!$A$3:$A$340,0),3),"")</f>
        <v/>
      </c>
      <c r="H28" s="48"/>
      <c r="I28" s="152" t="str">
        <f t="shared" si="0"/>
        <v/>
      </c>
      <c r="J28" s="50"/>
      <c r="K28" s="51"/>
      <c r="L28" s="52"/>
      <c r="M28" s="94" t="str">
        <f>IFERROR(INDEX('【請求サービスコード】(R7.4~)'!$F$3:$H$10,MATCH(F28,'【請求サービスコード】(R7.4~)'!$F$3:$F$10,0),3),"")</f>
        <v/>
      </c>
      <c r="N28" s="95" t="str">
        <f t="shared" si="1"/>
        <v/>
      </c>
    </row>
    <row r="29" spans="2:14" s="12" customFormat="1" ht="24.95" customHeight="1" x14ac:dyDescent="0.15">
      <c r="B29" s="44"/>
      <c r="C29" s="45"/>
      <c r="D29" s="156" t="str">
        <f>IFERROR(INDEX('【請求サービスコード】(R7.4~)'!$A$3:$C$340,MATCH(F29,'【請求サービスコード】(R7.4~)'!$A$3:$A$340,0),2),"")</f>
        <v/>
      </c>
      <c r="E29" s="157"/>
      <c r="F29" s="47"/>
      <c r="G29" s="151" t="str">
        <f>IFERROR(INDEX('【請求サービスコード】(R7.4~)'!$A$3:$C$340,MATCH(F29,'【請求サービスコード】(R7.4~)'!$A$3:$A$340,0),3),"")</f>
        <v/>
      </c>
      <c r="H29" s="48"/>
      <c r="I29" s="152" t="str">
        <f t="shared" si="0"/>
        <v/>
      </c>
      <c r="J29" s="50"/>
      <c r="K29" s="51"/>
      <c r="L29" s="52"/>
      <c r="M29" s="94" t="str">
        <f>IFERROR(INDEX('【請求サービスコード】(R7.4~)'!$F$3:$H$10,MATCH(F29,'【請求サービスコード】(R7.4~)'!$F$3:$F$10,0),3),"")</f>
        <v/>
      </c>
      <c r="N29" s="95" t="str">
        <f t="shared" si="1"/>
        <v/>
      </c>
    </row>
    <row r="30" spans="2:14" s="12" customFormat="1" ht="24.95" customHeight="1" x14ac:dyDescent="0.15">
      <c r="B30" s="44"/>
      <c r="C30" s="45"/>
      <c r="D30" s="156" t="str">
        <f>IFERROR(INDEX('【請求サービスコード】(R7.4~)'!$A$3:$C$340,MATCH(F30,'【請求サービスコード】(R7.4~)'!$A$3:$A$340,0),2),"")</f>
        <v/>
      </c>
      <c r="E30" s="157"/>
      <c r="F30" s="47"/>
      <c r="G30" s="151" t="str">
        <f>IFERROR(INDEX('【請求サービスコード】(R7.4~)'!$A$3:$C$340,MATCH(F30,'【請求サービスコード】(R7.4~)'!$A$3:$A$340,0),3),"")</f>
        <v/>
      </c>
      <c r="H30" s="48"/>
      <c r="I30" s="152" t="str">
        <f t="shared" si="0"/>
        <v/>
      </c>
      <c r="J30" s="50"/>
      <c r="K30" s="51"/>
      <c r="L30" s="52"/>
      <c r="M30" s="94" t="str">
        <f>IFERROR(INDEX('【請求サービスコード】(R7.4~)'!$F$3:$H$10,MATCH(F30,'【請求サービスコード】(R7.4~)'!$F$3:$F$10,0),3),"")</f>
        <v/>
      </c>
      <c r="N30" s="95" t="str">
        <f t="shared" si="1"/>
        <v/>
      </c>
    </row>
    <row r="31" spans="2:14" s="12" customFormat="1" ht="24.95" customHeight="1" x14ac:dyDescent="0.15">
      <c r="B31" s="44"/>
      <c r="C31" s="45"/>
      <c r="D31" s="156" t="str">
        <f>IFERROR(INDEX('【請求サービスコード】(R7.4~)'!$A$3:$C$340,MATCH(F31,'【請求サービスコード】(R7.4~)'!$A$3:$A$340,0),2),"")</f>
        <v/>
      </c>
      <c r="E31" s="157"/>
      <c r="F31" s="47"/>
      <c r="G31" s="151" t="str">
        <f>IFERROR(INDEX('【請求サービスコード】(R7.4~)'!$A$3:$C$340,MATCH(F31,'【請求サービスコード】(R7.4~)'!$A$3:$A$340,0),3),"")</f>
        <v/>
      </c>
      <c r="H31" s="48"/>
      <c r="I31" s="152" t="str">
        <f t="shared" si="0"/>
        <v/>
      </c>
      <c r="J31" s="50"/>
      <c r="K31" s="51"/>
      <c r="L31" s="52"/>
      <c r="M31" s="94" t="str">
        <f>IFERROR(INDEX('【請求サービスコード】(R7.4~)'!$F$3:$H$10,MATCH(F31,'【請求サービスコード】(R7.4~)'!$F$3:$F$10,0),3),"")</f>
        <v/>
      </c>
      <c r="N31" s="95" t="str">
        <f t="shared" si="1"/>
        <v/>
      </c>
    </row>
    <row r="32" spans="2:14" s="12" customFormat="1" ht="24.95" customHeight="1" x14ac:dyDescent="0.15">
      <c r="B32" s="44"/>
      <c r="C32" s="45"/>
      <c r="D32" s="156" t="str">
        <f>IFERROR(INDEX('【請求サービスコード】(R7.4~)'!$A$3:$C$340,MATCH(F32,'【請求サービスコード】(R7.4~)'!$A$3:$A$340,0),2),"")</f>
        <v/>
      </c>
      <c r="E32" s="157"/>
      <c r="F32" s="47"/>
      <c r="G32" s="151" t="str">
        <f>IFERROR(INDEX('【請求サービスコード】(R7.4~)'!$A$3:$C$340,MATCH(F32,'【請求サービスコード】(R7.4~)'!$A$3:$A$340,0),3),"")</f>
        <v/>
      </c>
      <c r="H32" s="48"/>
      <c r="I32" s="152" t="str">
        <f t="shared" si="0"/>
        <v/>
      </c>
      <c r="J32" s="50"/>
      <c r="K32" s="51"/>
      <c r="L32" s="52"/>
      <c r="M32" s="94" t="str">
        <f>IFERROR(INDEX('【請求サービスコード】(R7.4~)'!$F$3:$H$10,MATCH(F32,'【請求サービスコード】(R7.4~)'!$F$3:$F$10,0),3),"")</f>
        <v/>
      </c>
      <c r="N32" s="95" t="str">
        <f t="shared" si="1"/>
        <v/>
      </c>
    </row>
    <row r="33" spans="2:14" s="12" customFormat="1" ht="24.95" customHeight="1" x14ac:dyDescent="0.15">
      <c r="B33" s="44"/>
      <c r="C33" s="45"/>
      <c r="D33" s="156" t="str">
        <f>IFERROR(INDEX('【請求サービスコード】(R7.4~)'!$A$3:$C$340,MATCH(F33,'【請求サービスコード】(R7.4~)'!$A$3:$A$340,0),2),"")</f>
        <v/>
      </c>
      <c r="E33" s="157"/>
      <c r="F33" s="47"/>
      <c r="G33" s="151" t="str">
        <f>IFERROR(INDEX('【請求サービスコード】(R7.4~)'!$A$3:$C$340,MATCH(F33,'【請求サービスコード】(R7.4~)'!$A$3:$A$340,0),3),"")</f>
        <v/>
      </c>
      <c r="H33" s="48"/>
      <c r="I33" s="152" t="str">
        <f t="shared" si="0"/>
        <v/>
      </c>
      <c r="J33" s="50"/>
      <c r="K33" s="51"/>
      <c r="L33" s="52"/>
      <c r="M33" s="94" t="str">
        <f>IFERROR(INDEX('【請求サービスコード】(R7.4~)'!$F$3:$H$10,MATCH(F33,'【請求サービスコード】(R7.4~)'!$F$3:$F$10,0),3),"")</f>
        <v/>
      </c>
      <c r="N33" s="95" t="str">
        <f t="shared" si="1"/>
        <v/>
      </c>
    </row>
    <row r="34" spans="2:14" s="12" customFormat="1" ht="24.95" customHeight="1" x14ac:dyDescent="0.15">
      <c r="B34" s="44"/>
      <c r="C34" s="45"/>
      <c r="D34" s="156" t="str">
        <f>IFERROR(INDEX('【請求サービスコード】(R7.4~)'!$A$3:$C$340,MATCH(F34,'【請求サービスコード】(R7.4~)'!$A$3:$A$340,0),2),"")</f>
        <v/>
      </c>
      <c r="E34" s="157"/>
      <c r="F34" s="47"/>
      <c r="G34" s="151" t="str">
        <f>IFERROR(INDEX('【請求サービスコード】(R7.4~)'!$A$3:$C$340,MATCH(F34,'【請求サービスコード】(R7.4~)'!$A$3:$A$340,0),3),"")</f>
        <v/>
      </c>
      <c r="H34" s="48"/>
      <c r="I34" s="152" t="str">
        <f t="shared" si="0"/>
        <v/>
      </c>
      <c r="J34" s="50"/>
      <c r="K34" s="51"/>
      <c r="L34" s="52"/>
      <c r="M34" s="94" t="str">
        <f>IFERROR(INDEX('【請求サービスコード】(R7.4~)'!$F$3:$H$10,MATCH(F34,'【請求サービスコード】(R7.4~)'!$F$3:$F$10,0),3),"")</f>
        <v/>
      </c>
      <c r="N34" s="95" t="str">
        <f t="shared" si="1"/>
        <v/>
      </c>
    </row>
    <row r="35" spans="2:14" s="12" customFormat="1" ht="24.95" customHeight="1" x14ac:dyDescent="0.15">
      <c r="B35" s="44"/>
      <c r="C35" s="45"/>
      <c r="D35" s="156" t="str">
        <f>IFERROR(INDEX('【請求サービスコード】(R7.4~)'!$A$3:$C$340,MATCH(F35,'【請求サービスコード】(R7.4~)'!$A$3:$A$340,0),2),"")</f>
        <v/>
      </c>
      <c r="E35" s="157"/>
      <c r="F35" s="47"/>
      <c r="G35" s="151" t="str">
        <f>IFERROR(INDEX('【請求サービスコード】(R7.4~)'!$A$3:$C$340,MATCH(F35,'【請求サービスコード】(R7.4~)'!$A$3:$A$340,0),3),"")</f>
        <v/>
      </c>
      <c r="H35" s="48"/>
      <c r="I35" s="152" t="str">
        <f t="shared" si="0"/>
        <v/>
      </c>
      <c r="J35" s="55"/>
      <c r="K35" s="51"/>
      <c r="L35" s="56"/>
      <c r="M35" s="94" t="str">
        <f>IFERROR(INDEX('【請求サービスコード】(R7.4~)'!$F$3:$H$10,MATCH(F35,'【請求サービスコード】(R7.4~)'!$F$3:$F$10,0),3),"")</f>
        <v/>
      </c>
      <c r="N35" s="95" t="str">
        <f t="shared" si="1"/>
        <v/>
      </c>
    </row>
    <row r="36" spans="2:14" s="12" customFormat="1" ht="24.95" customHeight="1" x14ac:dyDescent="0.15">
      <c r="B36" s="44"/>
      <c r="C36" s="45"/>
      <c r="D36" s="156" t="str">
        <f>IFERROR(INDEX('【請求サービスコード】(R7.4~)'!$A$3:$C$340,MATCH(F36,'【請求サービスコード】(R7.4~)'!$A$3:$A$340,0),2),"")</f>
        <v/>
      </c>
      <c r="E36" s="157"/>
      <c r="F36" s="47"/>
      <c r="G36" s="151" t="str">
        <f>IFERROR(INDEX('【請求サービスコード】(R7.4~)'!$A$3:$C$340,MATCH(F36,'【請求サービスコード】(R7.4~)'!$A$3:$A$340,0),3),"")</f>
        <v/>
      </c>
      <c r="H36" s="48"/>
      <c r="I36" s="152" t="str">
        <f t="shared" si="0"/>
        <v/>
      </c>
      <c r="J36" s="55"/>
      <c r="K36" s="57"/>
      <c r="L36" s="56"/>
      <c r="M36" s="94" t="str">
        <f>IFERROR(INDEX('【請求サービスコード】(R7.4~)'!$F$3:$H$10,MATCH(F36,'【請求サービスコード】(R7.4~)'!$F$3:$F$10,0),3),"")</f>
        <v/>
      </c>
      <c r="N36" s="95" t="str">
        <f t="shared" si="1"/>
        <v/>
      </c>
    </row>
    <row r="37" spans="2:14" s="12" customFormat="1" ht="24.95" customHeight="1" x14ac:dyDescent="0.15">
      <c r="B37" s="44"/>
      <c r="C37" s="45"/>
      <c r="D37" s="156" t="str">
        <f>IFERROR(INDEX('【請求サービスコード】(R7.4~)'!$A$3:$C$340,MATCH(F37,'【請求サービスコード】(R7.4~)'!$A$3:$A$340,0),2),"")</f>
        <v/>
      </c>
      <c r="E37" s="157"/>
      <c r="F37" s="47"/>
      <c r="G37" s="151" t="str">
        <f>IFERROR(INDEX('【請求サービスコード】(R7.4~)'!$A$3:$C$340,MATCH(F37,'【請求サービスコード】(R7.4~)'!$A$3:$A$340,0),3),"")</f>
        <v/>
      </c>
      <c r="H37" s="48"/>
      <c r="I37" s="152" t="str">
        <f t="shared" si="0"/>
        <v/>
      </c>
      <c r="J37" s="55"/>
      <c r="K37" s="58"/>
      <c r="L37" s="56"/>
      <c r="M37" s="94" t="str">
        <f>IFERROR(INDEX('【請求サービスコード】(R7.4~)'!$F$3:$H$10,MATCH(F37,'【請求サービスコード】(R7.4~)'!$F$3:$F$10,0),3),"")</f>
        <v/>
      </c>
      <c r="N37" s="95" t="str">
        <f t="shared" si="1"/>
        <v/>
      </c>
    </row>
    <row r="38" spans="2:14" s="12" customFormat="1" ht="24.95" customHeight="1" x14ac:dyDescent="0.15">
      <c r="B38" s="44"/>
      <c r="C38" s="45"/>
      <c r="D38" s="156" t="str">
        <f>IFERROR(INDEX('【請求サービスコード】(R7.4~)'!$A$3:$C$340,MATCH(F38,'【請求サービスコード】(R7.4~)'!$A$3:$A$340,0),2),"")</f>
        <v/>
      </c>
      <c r="E38" s="157"/>
      <c r="F38" s="47"/>
      <c r="G38" s="151" t="str">
        <f>IFERROR(INDEX('【請求サービスコード】(R7.4~)'!$A$3:$C$340,MATCH(F38,'【請求サービスコード】(R7.4~)'!$A$3:$A$340,0),3),"")</f>
        <v/>
      </c>
      <c r="H38" s="48"/>
      <c r="I38" s="152" t="str">
        <f t="shared" si="0"/>
        <v/>
      </c>
      <c r="J38" s="55"/>
      <c r="K38" s="58"/>
      <c r="L38" s="56"/>
      <c r="M38" s="94" t="str">
        <f>IFERROR(INDEX('【請求サービスコード】(R7.4~)'!$F$3:$H$10,MATCH(F38,'【請求サービスコード】(R7.4~)'!$F$3:$F$10,0),3),"")</f>
        <v/>
      </c>
      <c r="N38" s="95" t="str">
        <f t="shared" si="1"/>
        <v/>
      </c>
    </row>
    <row r="39" spans="2:14" s="12" customFormat="1" ht="24.95" customHeight="1" x14ac:dyDescent="0.15">
      <c r="B39" s="44"/>
      <c r="C39" s="45"/>
      <c r="D39" s="156" t="str">
        <f>IFERROR(INDEX('【請求サービスコード】(R7.4~)'!$A$3:$C$340,MATCH(F39,'【請求サービスコード】(R7.4~)'!$A$3:$A$340,0),2),"")</f>
        <v/>
      </c>
      <c r="E39" s="157"/>
      <c r="F39" s="47"/>
      <c r="G39" s="151" t="str">
        <f>IFERROR(INDEX('【請求サービスコード】(R7.4~)'!$A$3:$C$340,MATCH(F39,'【請求サービスコード】(R7.4~)'!$A$3:$A$340,0),3),"")</f>
        <v/>
      </c>
      <c r="H39" s="48"/>
      <c r="I39" s="152" t="str">
        <f t="shared" si="0"/>
        <v/>
      </c>
      <c r="J39" s="55"/>
      <c r="K39" s="58"/>
      <c r="L39" s="56"/>
      <c r="M39" s="94" t="str">
        <f>IFERROR(INDEX('【請求サービスコード】(R7.4~)'!$F$3:$H$10,MATCH(F39,'【請求サービスコード】(R7.4~)'!$F$3:$F$10,0),3),"")</f>
        <v/>
      </c>
      <c r="N39" s="95" t="str">
        <f t="shared" si="1"/>
        <v/>
      </c>
    </row>
    <row r="40" spans="2:14" s="12" customFormat="1" ht="24.95" customHeight="1" x14ac:dyDescent="0.15">
      <c r="B40" s="44"/>
      <c r="C40" s="45"/>
      <c r="D40" s="156" t="str">
        <f>IFERROR(INDEX('【請求サービスコード】(R7.4~)'!$A$3:$C$340,MATCH(F40,'【請求サービスコード】(R7.4~)'!$A$3:$A$340,0),2),"")</f>
        <v/>
      </c>
      <c r="E40" s="157"/>
      <c r="F40" s="47"/>
      <c r="G40" s="151" t="str">
        <f>IFERROR(INDEX('【請求サービスコード】(R7.4~)'!$A$3:$C$340,MATCH(F40,'【請求サービスコード】(R7.4~)'!$A$3:$A$340,0),3),"")</f>
        <v/>
      </c>
      <c r="H40" s="48"/>
      <c r="I40" s="152" t="str">
        <f t="shared" si="0"/>
        <v/>
      </c>
      <c r="J40" s="55"/>
      <c r="K40" s="59"/>
      <c r="L40" s="56"/>
      <c r="M40" s="94" t="str">
        <f>IFERROR(INDEX('【請求サービスコード】(R7.4~)'!$F$3:$H$10,MATCH(F40,'【請求サービスコード】(R7.4~)'!$F$3:$F$10,0),3),"")</f>
        <v/>
      </c>
      <c r="N40" s="95" t="str">
        <f t="shared" si="1"/>
        <v/>
      </c>
    </row>
    <row r="41" spans="2:14" s="12" customFormat="1" ht="24.95" customHeight="1" x14ac:dyDescent="0.15">
      <c r="B41" s="44"/>
      <c r="C41" s="45"/>
      <c r="D41" s="156" t="str">
        <f>IFERROR(INDEX('【請求サービスコード】(R7.4~)'!$A$3:$C$340,MATCH(F41,'【請求サービスコード】(R7.4~)'!$A$3:$A$340,0),2),"")</f>
        <v/>
      </c>
      <c r="E41" s="157"/>
      <c r="F41" s="47"/>
      <c r="G41" s="151" t="str">
        <f>IFERROR(INDEX('【請求サービスコード】(R7.4~)'!$A$3:$C$340,MATCH(F41,'【請求サービスコード】(R7.4~)'!$A$3:$A$340,0),3),"")</f>
        <v/>
      </c>
      <c r="H41" s="48"/>
      <c r="I41" s="152" t="str">
        <f t="shared" si="0"/>
        <v/>
      </c>
      <c r="J41" s="55"/>
      <c r="K41" s="59"/>
      <c r="L41" s="56"/>
      <c r="M41" s="94" t="str">
        <f>IFERROR(INDEX('【請求サービスコード】(R7.4~)'!$F$3:$H$10,MATCH(F41,'【請求サービスコード】(R7.4~)'!$F$3:$F$10,0),3),"")</f>
        <v/>
      </c>
      <c r="N41" s="95" t="str">
        <f t="shared" si="1"/>
        <v/>
      </c>
    </row>
    <row r="42" spans="2:14" s="12" customFormat="1" ht="24.95" customHeight="1" x14ac:dyDescent="0.15">
      <c r="B42" s="44"/>
      <c r="C42" s="45"/>
      <c r="D42" s="156" t="str">
        <f>IFERROR(INDEX('【請求サービスコード】(R7.4~)'!$A$3:$C$340,MATCH(F42,'【請求サービスコード】(R7.4~)'!$A$3:$A$340,0),2),"")</f>
        <v/>
      </c>
      <c r="E42" s="157"/>
      <c r="F42" s="47"/>
      <c r="G42" s="151" t="str">
        <f>IFERROR(INDEX('【請求サービスコード】(R7.4~)'!$A$3:$C$340,MATCH(F42,'【請求サービスコード】(R7.4~)'!$A$3:$A$340,0),3),"")</f>
        <v/>
      </c>
      <c r="H42" s="48"/>
      <c r="I42" s="152" t="str">
        <f t="shared" si="0"/>
        <v/>
      </c>
      <c r="J42" s="55"/>
      <c r="K42" s="59"/>
      <c r="L42" s="56"/>
      <c r="M42" s="94" t="str">
        <f>IFERROR(INDEX('【請求サービスコード】(R7.4~)'!$F$3:$H$10,MATCH(F42,'【請求サービスコード】(R7.4~)'!$F$3:$F$10,0),3),"")</f>
        <v/>
      </c>
      <c r="N42" s="95" t="str">
        <f t="shared" si="1"/>
        <v/>
      </c>
    </row>
    <row r="43" spans="2:14" s="12" customFormat="1" ht="24.95" customHeight="1" x14ac:dyDescent="0.15">
      <c r="B43" s="44"/>
      <c r="C43" s="45"/>
      <c r="D43" s="156" t="str">
        <f>IFERROR(INDEX('【請求サービスコード】(R7.4~)'!$A$3:$C$340,MATCH(F43,'【請求サービスコード】(R7.4~)'!$A$3:$A$340,0),2),"")</f>
        <v/>
      </c>
      <c r="E43" s="157"/>
      <c r="F43" s="47"/>
      <c r="G43" s="151" t="str">
        <f>IFERROR(INDEX('【請求サービスコード】(R7.4~)'!$A$3:$C$340,MATCH(F43,'【請求サービスコード】(R7.4~)'!$A$3:$A$340,0),3),"")</f>
        <v/>
      </c>
      <c r="H43" s="48"/>
      <c r="I43" s="152" t="str">
        <f t="shared" si="0"/>
        <v/>
      </c>
      <c r="J43" s="55"/>
      <c r="K43" s="59"/>
      <c r="L43" s="56"/>
      <c r="M43" s="94" t="str">
        <f>IFERROR(INDEX('【請求サービスコード】(R7.4~)'!$F$3:$H$10,MATCH(F43,'【請求サービスコード】(R7.4~)'!$F$3:$F$10,0),3),"")</f>
        <v/>
      </c>
      <c r="N43" s="95" t="str">
        <f t="shared" si="1"/>
        <v/>
      </c>
    </row>
    <row r="44" spans="2:14" s="12" customFormat="1" ht="24.95" customHeight="1" x14ac:dyDescent="0.15">
      <c r="B44" s="44"/>
      <c r="C44" s="45"/>
      <c r="D44" s="156" t="str">
        <f>IFERROR(INDEX('【請求サービスコード】(R7.4~)'!$A$3:$C$340,MATCH(F44,'【請求サービスコード】(R7.4~)'!$A$3:$A$340,0),2),"")</f>
        <v/>
      </c>
      <c r="E44" s="157"/>
      <c r="F44" s="47"/>
      <c r="G44" s="151" t="str">
        <f>IFERROR(INDEX('【請求サービスコード】(R7.4~)'!$A$3:$C$340,MATCH(F44,'【請求サービスコード】(R7.4~)'!$A$3:$A$340,0),3),"")</f>
        <v/>
      </c>
      <c r="H44" s="48"/>
      <c r="I44" s="152" t="str">
        <f t="shared" si="0"/>
        <v/>
      </c>
      <c r="J44" s="55"/>
      <c r="K44" s="59"/>
      <c r="L44" s="56"/>
      <c r="M44" s="94" t="str">
        <f>IFERROR(INDEX('【請求サービスコード】(R7.4~)'!$F$3:$H$10,MATCH(F44,'【請求サービスコード】(R7.4~)'!$F$3:$F$10,0),3),"")</f>
        <v/>
      </c>
      <c r="N44" s="95" t="str">
        <f t="shared" si="1"/>
        <v/>
      </c>
    </row>
    <row r="45" spans="2:14" s="12" customFormat="1" ht="24.95" customHeight="1" x14ac:dyDescent="0.15">
      <c r="B45" s="44"/>
      <c r="C45" s="45"/>
      <c r="D45" s="156" t="str">
        <f>IFERROR(INDEX('【請求サービスコード】(R7.4~)'!$A$3:$C$340,MATCH(F45,'【請求サービスコード】(R7.4~)'!$A$3:$A$340,0),2),"")</f>
        <v/>
      </c>
      <c r="E45" s="157"/>
      <c r="F45" s="47"/>
      <c r="G45" s="151" t="str">
        <f>IFERROR(INDEX('【請求サービスコード】(R7.4~)'!$A$3:$C$340,MATCH(F45,'【請求サービスコード】(R7.4~)'!$A$3:$A$340,0),3),"")</f>
        <v/>
      </c>
      <c r="H45" s="48"/>
      <c r="I45" s="152" t="str">
        <f t="shared" si="0"/>
        <v/>
      </c>
      <c r="J45" s="55"/>
      <c r="K45" s="59"/>
      <c r="L45" s="56"/>
      <c r="M45" s="94" t="str">
        <f>IFERROR(INDEX('【請求サービスコード】(R7.4~)'!$F$3:$H$10,MATCH(F45,'【請求サービスコード】(R7.4~)'!$F$3:$F$10,0),3),"")</f>
        <v/>
      </c>
      <c r="N45" s="95" t="str">
        <f t="shared" si="1"/>
        <v/>
      </c>
    </row>
    <row r="46" spans="2:14" s="12" customFormat="1" ht="24.95" customHeight="1" x14ac:dyDescent="0.15">
      <c r="B46" s="44"/>
      <c r="C46" s="45"/>
      <c r="D46" s="156" t="str">
        <f>IFERROR(INDEX('【請求サービスコード】(R7.4~)'!$A$3:$C$340,MATCH(F46,'【請求サービスコード】(R7.4~)'!$A$3:$A$340,0),2),"")</f>
        <v/>
      </c>
      <c r="E46" s="157"/>
      <c r="F46" s="47"/>
      <c r="G46" s="151" t="str">
        <f>IFERROR(INDEX('【請求サービスコード】(R7.4~)'!$A$3:$C$340,MATCH(F46,'【請求サービスコード】(R7.4~)'!$A$3:$A$340,0),3),"")</f>
        <v/>
      </c>
      <c r="H46" s="48"/>
      <c r="I46" s="152" t="str">
        <f t="shared" si="0"/>
        <v/>
      </c>
      <c r="J46" s="55"/>
      <c r="K46" s="59"/>
      <c r="L46" s="56"/>
      <c r="M46" s="94" t="str">
        <f>IFERROR(INDEX('【請求サービスコード】(R7.4~)'!$F$3:$H$10,MATCH(F46,'【請求サービスコード】(R7.4~)'!$F$3:$F$10,0),3),"")</f>
        <v/>
      </c>
      <c r="N46" s="95" t="str">
        <f t="shared" si="1"/>
        <v/>
      </c>
    </row>
    <row r="47" spans="2:14" s="12" customFormat="1" ht="24.95" customHeight="1" x14ac:dyDescent="0.15">
      <c r="B47" s="44"/>
      <c r="C47" s="45"/>
      <c r="D47" s="156" t="str">
        <f>IFERROR(INDEX('【請求サービスコード】(R7.4~)'!$A$3:$C$340,MATCH(F47,'【請求サービスコード】(R7.4~)'!$A$3:$A$340,0),2),"")</f>
        <v/>
      </c>
      <c r="E47" s="157"/>
      <c r="F47" s="47"/>
      <c r="G47" s="151" t="str">
        <f>IFERROR(INDEX('【請求サービスコード】(R7.4~)'!$A$3:$C$340,MATCH(F47,'【請求サービスコード】(R7.4~)'!$A$3:$A$340,0),3),"")</f>
        <v/>
      </c>
      <c r="H47" s="48"/>
      <c r="I47" s="152" t="str">
        <f t="shared" si="0"/>
        <v/>
      </c>
      <c r="J47" s="55"/>
      <c r="K47" s="59"/>
      <c r="L47" s="56"/>
      <c r="M47" s="94" t="str">
        <f>IFERROR(INDEX('【請求サービスコード】(R7.4~)'!$F$3:$H$10,MATCH(F47,'【請求サービスコード】(R7.4~)'!$F$3:$F$10,0),3),"")</f>
        <v/>
      </c>
      <c r="N47" s="95" t="str">
        <f t="shared" si="1"/>
        <v/>
      </c>
    </row>
    <row r="48" spans="2:14" s="12" customFormat="1" ht="24.95" customHeight="1" x14ac:dyDescent="0.15">
      <c r="B48" s="44"/>
      <c r="C48" s="45"/>
      <c r="D48" s="156" t="str">
        <f>IFERROR(INDEX('【請求サービスコード】(R7.4~)'!$A$3:$C$340,MATCH(F48,'【請求サービスコード】(R7.4~)'!$A$3:$A$340,0),2),"")</f>
        <v/>
      </c>
      <c r="E48" s="157"/>
      <c r="F48" s="47"/>
      <c r="G48" s="151" t="str">
        <f>IFERROR(INDEX('【請求サービスコード】(R7.4~)'!$A$3:$C$340,MATCH(F48,'【請求サービスコード】(R7.4~)'!$A$3:$A$340,0),3),"")</f>
        <v/>
      </c>
      <c r="H48" s="48"/>
      <c r="I48" s="152" t="str">
        <f t="shared" si="0"/>
        <v/>
      </c>
      <c r="J48" s="55"/>
      <c r="K48" s="59"/>
      <c r="L48" s="56"/>
      <c r="M48" s="94" t="str">
        <f>IFERROR(INDEX('【請求サービスコード】(R7.4~)'!$F$3:$H$10,MATCH(F48,'【請求サービスコード】(R7.4~)'!$F$3:$F$10,0),3),"")</f>
        <v/>
      </c>
      <c r="N48" s="95" t="str">
        <f t="shared" si="1"/>
        <v/>
      </c>
    </row>
    <row r="49" spans="2:14" s="12" customFormat="1" ht="24.95" customHeight="1" x14ac:dyDescent="0.15">
      <c r="B49" s="44"/>
      <c r="C49" s="45"/>
      <c r="D49" s="156" t="str">
        <f>IFERROR(INDEX('【請求サービスコード】(R7.4~)'!$A$3:$C$340,MATCH(F49,'【請求サービスコード】(R7.4~)'!$A$3:$A$340,0),2),"")</f>
        <v/>
      </c>
      <c r="E49" s="157"/>
      <c r="F49" s="47"/>
      <c r="G49" s="151" t="str">
        <f>IFERROR(INDEX('【請求サービスコード】(R7.4~)'!$A$3:$C$340,MATCH(F49,'【請求サービスコード】(R7.4~)'!$A$3:$A$340,0),3),"")</f>
        <v/>
      </c>
      <c r="H49" s="48"/>
      <c r="I49" s="152" t="str">
        <f t="shared" si="0"/>
        <v/>
      </c>
      <c r="J49" s="55"/>
      <c r="K49" s="59"/>
      <c r="L49" s="56"/>
      <c r="M49" s="94" t="str">
        <f>IFERROR(INDEX('【請求サービスコード】(R7.4~)'!$F$3:$H$10,MATCH(F49,'【請求サービスコード】(R7.4~)'!$F$3:$F$10,0),3),"")</f>
        <v/>
      </c>
      <c r="N49" s="95" t="str">
        <f t="shared" si="1"/>
        <v/>
      </c>
    </row>
    <row r="50" spans="2:14" s="12" customFormat="1" ht="24.95" customHeight="1" x14ac:dyDescent="0.15">
      <c r="B50" s="44"/>
      <c r="C50" s="45"/>
      <c r="D50" s="156" t="str">
        <f>IFERROR(INDEX('【請求サービスコード】(R7.4~)'!$A$3:$C$340,MATCH(F50,'【請求サービスコード】(R7.4~)'!$A$3:$A$340,0),2),"")</f>
        <v/>
      </c>
      <c r="E50" s="157"/>
      <c r="F50" s="47"/>
      <c r="G50" s="151" t="str">
        <f>IFERROR(INDEX('【請求サービスコード】(R7.4~)'!$A$3:$C$340,MATCH(F50,'【請求サービスコード】(R7.4~)'!$A$3:$A$340,0),3),"")</f>
        <v/>
      </c>
      <c r="H50" s="48"/>
      <c r="I50" s="152" t="str">
        <f t="shared" si="0"/>
        <v/>
      </c>
      <c r="J50" s="55"/>
      <c r="K50" s="59"/>
      <c r="L50" s="56"/>
      <c r="M50" s="94" t="str">
        <f>IFERROR(INDEX('【請求サービスコード】(R7.4~)'!$F$3:$H$10,MATCH(F50,'【請求サービスコード】(R7.4~)'!$F$3:$F$10,0),3),"")</f>
        <v/>
      </c>
      <c r="N50" s="95" t="str">
        <f t="shared" si="1"/>
        <v/>
      </c>
    </row>
    <row r="51" spans="2:14" s="12" customFormat="1" ht="24.95" customHeight="1" x14ac:dyDescent="0.15">
      <c r="B51" s="44"/>
      <c r="C51" s="45"/>
      <c r="D51" s="156" t="str">
        <f>IFERROR(INDEX('【請求サービスコード】(R7.4~)'!$A$3:$C$340,MATCH(F51,'【請求サービスコード】(R7.4~)'!$A$3:$A$340,0),2),"")</f>
        <v/>
      </c>
      <c r="E51" s="157"/>
      <c r="F51" s="47"/>
      <c r="G51" s="151" t="str">
        <f>IFERROR(INDEX('【請求サービスコード】(R7.4~)'!$A$3:$C$340,MATCH(F51,'【請求サービスコード】(R7.4~)'!$A$3:$A$340,0),3),"")</f>
        <v/>
      </c>
      <c r="H51" s="48"/>
      <c r="I51" s="152" t="str">
        <f t="shared" si="0"/>
        <v/>
      </c>
      <c r="J51" s="50"/>
      <c r="K51" s="51"/>
      <c r="L51" s="52"/>
      <c r="M51" s="94" t="str">
        <f>IFERROR(INDEX('【請求サービスコード】(R7.4~)'!$F$3:$H$10,MATCH(F51,'【請求サービスコード】(R7.4~)'!$F$3:$F$10,0),3),"")</f>
        <v/>
      </c>
      <c r="N51" s="95" t="str">
        <f t="shared" si="1"/>
        <v/>
      </c>
    </row>
    <row r="52" spans="2:14" s="12" customFormat="1" ht="24.95" customHeight="1" x14ac:dyDescent="0.15">
      <c r="B52" s="44"/>
      <c r="C52" s="45"/>
      <c r="D52" s="156" t="str">
        <f>IFERROR(INDEX('【請求サービスコード】(R7.4~)'!$A$3:$C$340,MATCH(F52,'【請求サービスコード】(R7.4~)'!$A$3:$A$340,0),2),"")</f>
        <v/>
      </c>
      <c r="E52" s="157"/>
      <c r="F52" s="47"/>
      <c r="G52" s="151" t="str">
        <f>IFERROR(INDEX('【請求サービスコード】(R7.4~)'!$A$3:$C$340,MATCH(F52,'【請求サービスコード】(R7.4~)'!$A$3:$A$340,0),3),"")</f>
        <v/>
      </c>
      <c r="H52" s="48"/>
      <c r="I52" s="152" t="str">
        <f t="shared" si="0"/>
        <v/>
      </c>
      <c r="J52" s="50"/>
      <c r="K52" s="51"/>
      <c r="L52" s="52"/>
      <c r="M52" s="94" t="str">
        <f>IFERROR(INDEX('【請求サービスコード】(R7.4~)'!$F$3:$H$10,MATCH(F52,'【請求サービスコード】(R7.4~)'!$F$3:$F$10,0),3),"")</f>
        <v/>
      </c>
      <c r="N52" s="95" t="str">
        <f t="shared" si="1"/>
        <v/>
      </c>
    </row>
    <row r="53" spans="2:14" s="12" customFormat="1" ht="24.95" customHeight="1" x14ac:dyDescent="0.15">
      <c r="B53" s="44"/>
      <c r="C53" s="45"/>
      <c r="D53" s="156" t="str">
        <f>IFERROR(INDEX('【請求サービスコード】(R7.4~)'!$A$3:$C$340,MATCH(F53,'【請求サービスコード】(R7.4~)'!$A$3:$A$340,0),2),"")</f>
        <v/>
      </c>
      <c r="E53" s="157"/>
      <c r="F53" s="47"/>
      <c r="G53" s="151" t="str">
        <f>IFERROR(INDEX('【請求サービスコード】(R7.4~)'!$A$3:$C$340,MATCH(F53,'【請求サービスコード】(R7.4~)'!$A$3:$A$340,0),3),"")</f>
        <v/>
      </c>
      <c r="H53" s="48"/>
      <c r="I53" s="152" t="str">
        <f t="shared" si="0"/>
        <v/>
      </c>
      <c r="J53" s="50"/>
      <c r="K53" s="51"/>
      <c r="L53" s="52"/>
      <c r="M53" s="94" t="str">
        <f>IFERROR(INDEX('【請求サービスコード】(R7.4~)'!$F$3:$H$10,MATCH(F53,'【請求サービスコード】(R7.4~)'!$F$3:$F$10,0),3),"")</f>
        <v/>
      </c>
      <c r="N53" s="95" t="str">
        <f t="shared" si="1"/>
        <v/>
      </c>
    </row>
    <row r="54" spans="2:14" s="12" customFormat="1" ht="24.95" customHeight="1" x14ac:dyDescent="0.15">
      <c r="B54" s="44"/>
      <c r="C54" s="45"/>
      <c r="D54" s="156" t="str">
        <f>IFERROR(INDEX('【請求サービスコード】(R7.4~)'!$A$3:$C$340,MATCH(F54,'【請求サービスコード】(R7.4~)'!$A$3:$A$340,0),2),"")</f>
        <v/>
      </c>
      <c r="E54" s="157"/>
      <c r="F54" s="47"/>
      <c r="G54" s="151" t="str">
        <f>IFERROR(INDEX('【請求サービスコード】(R7.4~)'!$A$3:$C$340,MATCH(F54,'【請求サービスコード】(R7.4~)'!$A$3:$A$340,0),3),"")</f>
        <v/>
      </c>
      <c r="H54" s="48"/>
      <c r="I54" s="152" t="str">
        <f t="shared" si="0"/>
        <v/>
      </c>
      <c r="J54" s="55"/>
      <c r="K54" s="58"/>
      <c r="L54" s="56"/>
      <c r="M54" s="94" t="str">
        <f>IFERROR(INDEX('【請求サービスコード】(R7.4~)'!$F$3:$H$10,MATCH(F54,'【請求サービスコード】(R7.4~)'!$F$3:$F$10,0),3),"")</f>
        <v/>
      </c>
      <c r="N54" s="95" t="str">
        <f t="shared" si="1"/>
        <v/>
      </c>
    </row>
    <row r="55" spans="2:14" s="12" customFormat="1" ht="24.95" customHeight="1" x14ac:dyDescent="0.15">
      <c r="B55" s="44"/>
      <c r="C55" s="45"/>
      <c r="D55" s="156" t="str">
        <f>IFERROR(INDEX('【請求サービスコード】(R7.4~)'!$A$3:$C$340,MATCH(F55,'【請求サービスコード】(R7.4~)'!$A$3:$A$340,0),2),"")</f>
        <v/>
      </c>
      <c r="E55" s="157"/>
      <c r="F55" s="47"/>
      <c r="G55" s="151" t="str">
        <f>IFERROR(INDEX('【請求サービスコード】(R7.4~)'!$A$3:$C$340,MATCH(F55,'【請求サービスコード】(R7.4~)'!$A$3:$A$340,0),3),"")</f>
        <v/>
      </c>
      <c r="H55" s="48"/>
      <c r="I55" s="152" t="str">
        <f t="shared" si="0"/>
        <v/>
      </c>
      <c r="J55" s="55"/>
      <c r="K55" s="58"/>
      <c r="L55" s="56"/>
      <c r="M55" s="94" t="str">
        <f>IFERROR(INDEX('【請求サービスコード】(R7.4~)'!$F$3:$H$10,MATCH(F55,'【請求サービスコード】(R7.4~)'!$F$3:$F$10,0),3),"")</f>
        <v/>
      </c>
      <c r="N55" s="95" t="str">
        <f t="shared" si="1"/>
        <v/>
      </c>
    </row>
    <row r="56" spans="2:14" s="12" customFormat="1" ht="24.95" customHeight="1" x14ac:dyDescent="0.15">
      <c r="B56" s="44"/>
      <c r="C56" s="45"/>
      <c r="D56" s="156" t="str">
        <f>IFERROR(INDEX('【請求サービスコード】(R7.4~)'!$A$3:$C$340,MATCH(F56,'【請求サービスコード】(R7.4~)'!$A$3:$A$340,0),2),"")</f>
        <v/>
      </c>
      <c r="E56" s="157"/>
      <c r="F56" s="47"/>
      <c r="G56" s="151" t="str">
        <f>IFERROR(INDEX('【請求サービスコード】(R7.4~)'!$A$3:$C$340,MATCH(F56,'【請求サービスコード】(R7.4~)'!$A$3:$A$340,0),3),"")</f>
        <v/>
      </c>
      <c r="H56" s="48"/>
      <c r="I56" s="152" t="str">
        <f t="shared" si="0"/>
        <v/>
      </c>
      <c r="J56" s="55"/>
      <c r="K56" s="59"/>
      <c r="L56" s="56"/>
      <c r="M56" s="94" t="str">
        <f>IFERROR(INDEX('【請求サービスコード】(R7.4~)'!$F$3:$H$10,MATCH(F56,'【請求サービスコード】(R7.4~)'!$F$3:$F$10,0),3),"")</f>
        <v/>
      </c>
      <c r="N56" s="95" t="str">
        <f t="shared" si="1"/>
        <v/>
      </c>
    </row>
    <row r="57" spans="2:14" s="12" customFormat="1" ht="24.95" customHeight="1" x14ac:dyDescent="0.15">
      <c r="B57" s="44"/>
      <c r="C57" s="45"/>
      <c r="D57" s="156" t="str">
        <f>IFERROR(INDEX('【請求サービスコード】(R7.4~)'!$A$3:$C$340,MATCH(F57,'【請求サービスコード】(R7.4~)'!$A$3:$A$340,0),2),"")</f>
        <v/>
      </c>
      <c r="E57" s="157"/>
      <c r="F57" s="47"/>
      <c r="G57" s="151" t="str">
        <f>IFERROR(INDEX('【請求サービスコード】(R7.4~)'!$A$3:$C$340,MATCH(F57,'【請求サービスコード】(R7.4~)'!$A$3:$A$340,0),3),"")</f>
        <v/>
      </c>
      <c r="H57" s="48"/>
      <c r="I57" s="152" t="str">
        <f t="shared" si="0"/>
        <v/>
      </c>
      <c r="J57" s="55"/>
      <c r="K57" s="59"/>
      <c r="L57" s="56"/>
      <c r="M57" s="94" t="str">
        <f>IFERROR(INDEX('【請求サービスコード】(R7.4~)'!$F$3:$H$10,MATCH(F57,'【請求サービスコード】(R7.4~)'!$F$3:$F$10,0),3),"")</f>
        <v/>
      </c>
      <c r="N57" s="95" t="str">
        <f t="shared" si="1"/>
        <v/>
      </c>
    </row>
    <row r="58" spans="2:14" s="12" customFormat="1" ht="24.95" customHeight="1" x14ac:dyDescent="0.15">
      <c r="B58" s="44"/>
      <c r="C58" s="45"/>
      <c r="D58" s="156" t="str">
        <f>IFERROR(INDEX('【請求サービスコード】(R7.4~)'!$A$3:$C$340,MATCH(F58,'【請求サービスコード】(R7.4~)'!$A$3:$A$340,0),2),"")</f>
        <v/>
      </c>
      <c r="E58" s="157"/>
      <c r="F58" s="47"/>
      <c r="G58" s="151" t="str">
        <f>IFERROR(INDEX('【請求サービスコード】(R7.4~)'!$A$3:$C$340,MATCH(F58,'【請求サービスコード】(R7.4~)'!$A$3:$A$340,0),3),"")</f>
        <v/>
      </c>
      <c r="H58" s="48"/>
      <c r="I58" s="152" t="str">
        <f t="shared" si="0"/>
        <v/>
      </c>
      <c r="J58" s="55"/>
      <c r="K58" s="59"/>
      <c r="L58" s="56"/>
      <c r="M58" s="94" t="str">
        <f>IFERROR(INDEX('【請求サービスコード】(R7.4~)'!$F$3:$H$10,MATCH(F58,'【請求サービスコード】(R7.4~)'!$F$3:$F$10,0),3),"")</f>
        <v/>
      </c>
      <c r="N58" s="95" t="str">
        <f t="shared" si="1"/>
        <v/>
      </c>
    </row>
    <row r="59" spans="2:14" s="12" customFormat="1" ht="24.95" customHeight="1" x14ac:dyDescent="0.15">
      <c r="B59" s="44"/>
      <c r="C59" s="45"/>
      <c r="D59" s="156" t="str">
        <f>IFERROR(INDEX('【請求サービスコード】(R7.4~)'!$A$3:$C$340,MATCH(F59,'【請求サービスコード】(R7.4~)'!$A$3:$A$340,0),2),"")</f>
        <v/>
      </c>
      <c r="E59" s="157"/>
      <c r="F59" s="47"/>
      <c r="G59" s="151" t="str">
        <f>IFERROR(INDEX('【請求サービスコード】(R7.4~)'!$A$3:$C$340,MATCH(F59,'【請求サービスコード】(R7.4~)'!$A$3:$A$340,0),3),"")</f>
        <v/>
      </c>
      <c r="H59" s="48"/>
      <c r="I59" s="152" t="str">
        <f t="shared" si="0"/>
        <v/>
      </c>
      <c r="J59" s="55"/>
      <c r="K59" s="59"/>
      <c r="L59" s="56"/>
      <c r="M59" s="94" t="str">
        <f>IFERROR(INDEX('【請求サービスコード】(R7.4~)'!$F$3:$H$10,MATCH(F59,'【請求サービスコード】(R7.4~)'!$F$3:$F$10,0),3),"")</f>
        <v/>
      </c>
      <c r="N59" s="95" t="str">
        <f t="shared" si="1"/>
        <v/>
      </c>
    </row>
    <row r="60" spans="2:14" s="12" customFormat="1" ht="24.95" customHeight="1" x14ac:dyDescent="0.15">
      <c r="B60" s="44"/>
      <c r="C60" s="45"/>
      <c r="D60" s="156" t="str">
        <f>IFERROR(INDEX('【請求サービスコード】(R7.4~)'!$A$3:$C$340,MATCH(F60,'【請求サービスコード】(R7.4~)'!$A$3:$A$340,0),2),"")</f>
        <v/>
      </c>
      <c r="E60" s="157"/>
      <c r="F60" s="47"/>
      <c r="G60" s="151" t="str">
        <f>IFERROR(INDEX('【請求サービスコード】(R7.4~)'!$A$3:$C$340,MATCH(F60,'【請求サービスコード】(R7.4~)'!$A$3:$A$340,0),3),"")</f>
        <v/>
      </c>
      <c r="H60" s="48"/>
      <c r="I60" s="152" t="str">
        <f t="shared" si="0"/>
        <v/>
      </c>
      <c r="J60" s="55"/>
      <c r="K60" s="59"/>
      <c r="L60" s="56"/>
      <c r="M60" s="94" t="str">
        <f>IFERROR(INDEX('【請求サービスコード】(R7.4~)'!$F$3:$H$10,MATCH(F60,'【請求サービスコード】(R7.4~)'!$F$3:$F$10,0),3),"")</f>
        <v/>
      </c>
      <c r="N60" s="95" t="str">
        <f t="shared" si="1"/>
        <v/>
      </c>
    </row>
    <row r="61" spans="2:14" s="12" customFormat="1" ht="24.95" customHeight="1" x14ac:dyDescent="0.15">
      <c r="B61" s="44"/>
      <c r="C61" s="45"/>
      <c r="D61" s="156" t="str">
        <f>IFERROR(INDEX('【請求サービスコード】(R7.4~)'!$A$3:$C$340,MATCH(F61,'【請求サービスコード】(R7.4~)'!$A$3:$A$340,0),2),"")</f>
        <v/>
      </c>
      <c r="E61" s="157"/>
      <c r="F61" s="47"/>
      <c r="G61" s="151" t="str">
        <f>IFERROR(INDEX('【請求サービスコード】(R7.4~)'!$A$3:$C$340,MATCH(F61,'【請求サービスコード】(R7.4~)'!$A$3:$A$340,0),3),"")</f>
        <v/>
      </c>
      <c r="H61" s="48"/>
      <c r="I61" s="152" t="str">
        <f t="shared" si="0"/>
        <v/>
      </c>
      <c r="J61" s="55"/>
      <c r="K61" s="59"/>
      <c r="L61" s="56"/>
      <c r="M61" s="94" t="str">
        <f>IFERROR(INDEX('【請求サービスコード】(R7.4~)'!$F$3:$H$10,MATCH(F61,'【請求サービスコード】(R7.4~)'!$F$3:$F$10,0),3),"")</f>
        <v/>
      </c>
      <c r="N61" s="95" t="str">
        <f t="shared" si="1"/>
        <v/>
      </c>
    </row>
    <row r="62" spans="2:14" s="12" customFormat="1" ht="24.95" customHeight="1" x14ac:dyDescent="0.15">
      <c r="B62" s="44"/>
      <c r="C62" s="45"/>
      <c r="D62" s="156" t="str">
        <f>IFERROR(INDEX('【請求サービスコード】(R7.4~)'!$A$3:$C$340,MATCH(F62,'【請求サービスコード】(R7.4~)'!$A$3:$A$340,0),2),"")</f>
        <v/>
      </c>
      <c r="E62" s="157"/>
      <c r="F62" s="47"/>
      <c r="G62" s="151" t="str">
        <f>IFERROR(INDEX('【請求サービスコード】(R7.4~)'!$A$3:$C$340,MATCH(F62,'【請求サービスコード】(R7.4~)'!$A$3:$A$340,0),3),"")</f>
        <v/>
      </c>
      <c r="H62" s="48"/>
      <c r="I62" s="152" t="str">
        <f t="shared" si="0"/>
        <v/>
      </c>
      <c r="J62" s="55"/>
      <c r="K62" s="59"/>
      <c r="L62" s="56"/>
      <c r="M62" s="94" t="str">
        <f>IFERROR(INDEX('【請求サービスコード】(R7.4~)'!$F$3:$H$10,MATCH(F62,'【請求サービスコード】(R7.4~)'!$F$3:$F$10,0),3),"")</f>
        <v/>
      </c>
      <c r="N62" s="95" t="str">
        <f t="shared" si="1"/>
        <v/>
      </c>
    </row>
    <row r="63" spans="2:14" s="12" customFormat="1" ht="24.95" customHeight="1" x14ac:dyDescent="0.15">
      <c r="B63" s="44"/>
      <c r="C63" s="45"/>
      <c r="D63" s="156" t="str">
        <f>IFERROR(INDEX('【請求サービスコード】(R7.4~)'!$A$3:$C$340,MATCH(F63,'【請求サービスコード】(R7.4~)'!$A$3:$A$340,0),2),"")</f>
        <v/>
      </c>
      <c r="E63" s="157"/>
      <c r="F63" s="47"/>
      <c r="G63" s="151" t="str">
        <f>IFERROR(INDEX('【請求サービスコード】(R7.4~)'!$A$3:$C$340,MATCH(F63,'【請求サービスコード】(R7.4~)'!$A$3:$A$340,0),3),"")</f>
        <v/>
      </c>
      <c r="H63" s="48"/>
      <c r="I63" s="152" t="str">
        <f t="shared" si="0"/>
        <v/>
      </c>
      <c r="J63" s="55"/>
      <c r="K63" s="59"/>
      <c r="L63" s="56"/>
      <c r="M63" s="94" t="str">
        <f>IFERROR(INDEX('【請求サービスコード】(R7.4~)'!$F$3:$H$10,MATCH(F63,'【請求サービスコード】(R7.4~)'!$F$3:$F$10,0),3),"")</f>
        <v/>
      </c>
      <c r="N63" s="95" t="str">
        <f t="shared" si="1"/>
        <v/>
      </c>
    </row>
    <row r="64" spans="2:14" s="12" customFormat="1" ht="24.95" customHeight="1" x14ac:dyDescent="0.15">
      <c r="B64" s="44"/>
      <c r="C64" s="45"/>
      <c r="D64" s="156" t="str">
        <f>IFERROR(INDEX('【請求サービスコード】(R7.4~)'!$A$3:$C$340,MATCH(F64,'【請求サービスコード】(R7.4~)'!$A$3:$A$340,0),2),"")</f>
        <v/>
      </c>
      <c r="E64" s="157"/>
      <c r="F64" s="47"/>
      <c r="G64" s="151" t="str">
        <f>IFERROR(INDEX('【請求サービスコード】(R7.4~)'!$A$3:$C$340,MATCH(F64,'【請求サービスコード】(R7.4~)'!$A$3:$A$340,0),3),"")</f>
        <v/>
      </c>
      <c r="H64" s="48"/>
      <c r="I64" s="152" t="str">
        <f t="shared" si="0"/>
        <v/>
      </c>
      <c r="J64" s="55"/>
      <c r="K64" s="59"/>
      <c r="L64" s="56"/>
      <c r="M64" s="94" t="str">
        <f>IFERROR(INDEX('【請求サービスコード】(R7.4~)'!$F$3:$H$10,MATCH(F64,'【請求サービスコード】(R7.4~)'!$F$3:$F$10,0),3),"")</f>
        <v/>
      </c>
      <c r="N64" s="95" t="str">
        <f t="shared" si="1"/>
        <v/>
      </c>
    </row>
    <row r="65" spans="2:14" s="12" customFormat="1" ht="24.95" customHeight="1" x14ac:dyDescent="0.15">
      <c r="B65" s="44"/>
      <c r="C65" s="45"/>
      <c r="D65" s="156" t="str">
        <f>IFERROR(INDEX('【請求サービスコード】(R7.4~)'!$A$3:$C$340,MATCH(F65,'【請求サービスコード】(R7.4~)'!$A$3:$A$340,0),2),"")</f>
        <v/>
      </c>
      <c r="E65" s="157"/>
      <c r="F65" s="47"/>
      <c r="G65" s="151" t="str">
        <f>IFERROR(INDEX('【請求サービスコード】(R7.4~)'!$A$3:$C$340,MATCH(F65,'【請求サービスコード】(R7.4~)'!$A$3:$A$340,0),3),"")</f>
        <v/>
      </c>
      <c r="H65" s="48"/>
      <c r="I65" s="152" t="str">
        <f t="shared" si="0"/>
        <v/>
      </c>
      <c r="J65" s="55"/>
      <c r="K65" s="59"/>
      <c r="L65" s="56"/>
      <c r="M65" s="94" t="str">
        <f>IFERROR(INDEX('【請求サービスコード】(R7.4~)'!$F$3:$H$10,MATCH(F65,'【請求サービスコード】(R7.4~)'!$F$3:$F$10,0),3),"")</f>
        <v/>
      </c>
      <c r="N65" s="95" t="str">
        <f t="shared" si="1"/>
        <v/>
      </c>
    </row>
    <row r="66" spans="2:14" s="12" customFormat="1" ht="24.95" customHeight="1" x14ac:dyDescent="0.15">
      <c r="B66" s="44"/>
      <c r="C66" s="45"/>
      <c r="D66" s="156" t="str">
        <f>IFERROR(INDEX('【請求サービスコード】(R7.4~)'!$A$3:$C$340,MATCH(F66,'【請求サービスコード】(R7.4~)'!$A$3:$A$340,0),2),"")</f>
        <v/>
      </c>
      <c r="E66" s="157"/>
      <c r="F66" s="47"/>
      <c r="G66" s="151" t="str">
        <f>IFERROR(INDEX('【請求サービスコード】(R7.4~)'!$A$3:$C$340,MATCH(F66,'【請求サービスコード】(R7.4~)'!$A$3:$A$340,0),3),"")</f>
        <v/>
      </c>
      <c r="H66" s="48"/>
      <c r="I66" s="152" t="str">
        <f t="shared" si="0"/>
        <v/>
      </c>
      <c r="J66" s="55"/>
      <c r="K66" s="59"/>
      <c r="L66" s="56"/>
      <c r="M66" s="94" t="str">
        <f>IFERROR(INDEX('【請求サービスコード】(R7.4~)'!$F$3:$H$10,MATCH(F66,'【請求サービスコード】(R7.4~)'!$F$3:$F$10,0),3),"")</f>
        <v/>
      </c>
      <c r="N66" s="95" t="str">
        <f t="shared" si="1"/>
        <v/>
      </c>
    </row>
    <row r="67" spans="2:14" s="12" customFormat="1" ht="24.95" customHeight="1" x14ac:dyDescent="0.15">
      <c r="B67" s="44"/>
      <c r="C67" s="45"/>
      <c r="D67" s="156" t="str">
        <f>IFERROR(INDEX('【請求サービスコード】(R7.4~)'!$A$3:$C$340,MATCH(F67,'【請求サービスコード】(R7.4~)'!$A$3:$A$340,0),2),"")</f>
        <v/>
      </c>
      <c r="E67" s="157"/>
      <c r="F67" s="47"/>
      <c r="G67" s="151" t="str">
        <f>IFERROR(INDEX('【請求サービスコード】(R7.4~)'!$A$3:$C$340,MATCH(F67,'【請求サービスコード】(R7.4~)'!$A$3:$A$340,0),3),"")</f>
        <v/>
      </c>
      <c r="H67" s="48"/>
      <c r="I67" s="152" t="str">
        <f t="shared" si="0"/>
        <v/>
      </c>
      <c r="J67" s="55"/>
      <c r="K67" s="59"/>
      <c r="L67" s="56"/>
      <c r="M67" s="94" t="str">
        <f>IFERROR(INDEX('【請求サービスコード】(R7.4~)'!$F$3:$H$10,MATCH(F67,'【請求サービスコード】(R7.4~)'!$F$3:$F$10,0),3),"")</f>
        <v/>
      </c>
      <c r="N67" s="95" t="str">
        <f t="shared" si="1"/>
        <v/>
      </c>
    </row>
    <row r="68" spans="2:14" s="12" customFormat="1" ht="24.95" customHeight="1" x14ac:dyDescent="0.15">
      <c r="B68" s="44"/>
      <c r="C68" s="45"/>
      <c r="D68" s="156" t="str">
        <f>IFERROR(INDEX('【請求サービスコード】(R7.4~)'!$A$3:$C$340,MATCH(F68,'【請求サービスコード】(R7.4~)'!$A$3:$A$340,0),2),"")</f>
        <v/>
      </c>
      <c r="E68" s="157"/>
      <c r="F68" s="47"/>
      <c r="G68" s="151" t="str">
        <f>IFERROR(INDEX('【請求サービスコード】(R7.4~)'!$A$3:$C$340,MATCH(F68,'【請求サービスコード】(R7.4~)'!$A$3:$A$340,0),3),"")</f>
        <v/>
      </c>
      <c r="H68" s="48"/>
      <c r="I68" s="152" t="str">
        <f t="shared" si="0"/>
        <v/>
      </c>
      <c r="J68" s="55"/>
      <c r="K68" s="59"/>
      <c r="L68" s="56"/>
      <c r="M68" s="94" t="str">
        <f>IFERROR(INDEX('【請求サービスコード】(R7.4~)'!$F$3:$H$10,MATCH(F68,'【請求サービスコード】(R7.4~)'!$F$3:$F$10,0),3),"")</f>
        <v/>
      </c>
      <c r="N68" s="95" t="str">
        <f t="shared" si="1"/>
        <v/>
      </c>
    </row>
    <row r="69" spans="2:14" s="12" customFormat="1" ht="24.95" customHeight="1" x14ac:dyDescent="0.15">
      <c r="B69" s="44"/>
      <c r="C69" s="45"/>
      <c r="D69" s="156" t="str">
        <f>IFERROR(INDEX('【請求サービスコード】(R7.4~)'!$A$3:$C$340,MATCH(F69,'【請求サービスコード】(R7.4~)'!$A$3:$A$340,0),2),"")</f>
        <v/>
      </c>
      <c r="E69" s="157"/>
      <c r="F69" s="47"/>
      <c r="G69" s="151" t="str">
        <f>IFERROR(INDEX('【請求サービスコード】(R7.4~)'!$A$3:$C$340,MATCH(F69,'【請求サービスコード】(R7.4~)'!$A$3:$A$340,0),3),"")</f>
        <v/>
      </c>
      <c r="H69" s="48"/>
      <c r="I69" s="152" t="str">
        <f t="shared" si="0"/>
        <v/>
      </c>
      <c r="J69" s="50"/>
      <c r="K69" s="51"/>
      <c r="L69" s="52"/>
      <c r="M69" s="94" t="str">
        <f>IFERROR(INDEX('【請求サービスコード】(R7.4~)'!$F$3:$H$10,MATCH(F69,'【請求サービスコード】(R7.4~)'!$F$3:$F$10,0),3),"")</f>
        <v/>
      </c>
      <c r="N69" s="95" t="str">
        <f t="shared" si="1"/>
        <v/>
      </c>
    </row>
    <row r="70" spans="2:14" s="12" customFormat="1" ht="24.95" customHeight="1" x14ac:dyDescent="0.15">
      <c r="B70" s="44"/>
      <c r="C70" s="45"/>
      <c r="D70" s="156" t="str">
        <f>IFERROR(INDEX('【請求サービスコード】(R7.4~)'!$A$3:$C$340,MATCH(F70,'【請求サービスコード】(R7.4~)'!$A$3:$A$340,0),2),"")</f>
        <v/>
      </c>
      <c r="E70" s="157"/>
      <c r="F70" s="47"/>
      <c r="G70" s="151" t="str">
        <f>IFERROR(INDEX('【請求サービスコード】(R7.4~)'!$A$3:$C$340,MATCH(F70,'【請求サービスコード】(R7.4~)'!$A$3:$A$340,0),3),"")</f>
        <v/>
      </c>
      <c r="H70" s="48"/>
      <c r="I70" s="152" t="str">
        <f t="shared" si="0"/>
        <v/>
      </c>
      <c r="J70" s="50"/>
      <c r="K70" s="51"/>
      <c r="L70" s="52"/>
      <c r="M70" s="94" t="str">
        <f>IFERROR(INDEX('【請求サービスコード】(R7.4~)'!$F$3:$H$10,MATCH(F70,'【請求サービスコード】(R7.4~)'!$F$3:$F$10,0),3),"")</f>
        <v/>
      </c>
      <c r="N70" s="95" t="str">
        <f t="shared" si="1"/>
        <v/>
      </c>
    </row>
    <row r="71" spans="2:14" s="12" customFormat="1" ht="24.95" customHeight="1" x14ac:dyDescent="0.15">
      <c r="B71" s="44"/>
      <c r="C71" s="45"/>
      <c r="D71" s="156" t="str">
        <f>IFERROR(INDEX('【請求サービスコード】(R7.4~)'!$A$3:$C$340,MATCH(F71,'【請求サービスコード】(R7.4~)'!$A$3:$A$340,0),2),"")</f>
        <v/>
      </c>
      <c r="E71" s="157"/>
      <c r="F71" s="47"/>
      <c r="G71" s="151" t="str">
        <f>IFERROR(INDEX('【請求サービスコード】(R7.4~)'!$A$3:$C$340,MATCH(F71,'【請求サービスコード】(R7.4~)'!$A$3:$A$340,0),3),"")</f>
        <v/>
      </c>
      <c r="H71" s="48"/>
      <c r="I71" s="152" t="str">
        <f t="shared" si="0"/>
        <v/>
      </c>
      <c r="J71" s="50"/>
      <c r="K71" s="51"/>
      <c r="L71" s="52"/>
      <c r="M71" s="94" t="str">
        <f>IFERROR(INDEX('【請求サービスコード】(R7.4~)'!$F$3:$H$10,MATCH(F71,'【請求サービスコード】(R7.4~)'!$F$3:$F$10,0),3),"")</f>
        <v/>
      </c>
      <c r="N71" s="95" t="str">
        <f t="shared" si="1"/>
        <v/>
      </c>
    </row>
    <row r="72" spans="2:14" s="12" customFormat="1" ht="24.95" customHeight="1" x14ac:dyDescent="0.15">
      <c r="B72" s="44"/>
      <c r="C72" s="45"/>
      <c r="D72" s="156" t="str">
        <f>IFERROR(INDEX('【請求サービスコード】(R7.4~)'!$A$3:$C$340,MATCH(F72,'【請求サービスコード】(R7.4~)'!$A$3:$A$340,0),2),"")</f>
        <v/>
      </c>
      <c r="E72" s="157"/>
      <c r="F72" s="47"/>
      <c r="G72" s="151" t="str">
        <f>IFERROR(INDEX('【請求サービスコード】(R7.4~)'!$A$3:$C$340,MATCH(F72,'【請求サービスコード】(R7.4~)'!$A$3:$A$340,0),3),"")</f>
        <v/>
      </c>
      <c r="H72" s="48"/>
      <c r="I72" s="152" t="str">
        <f t="shared" si="0"/>
        <v/>
      </c>
      <c r="J72" s="50"/>
      <c r="K72" s="51"/>
      <c r="L72" s="52"/>
      <c r="M72" s="94" t="str">
        <f>IFERROR(INDEX('【請求サービスコード】(R7.4~)'!$F$3:$H$10,MATCH(F72,'【請求サービスコード】(R7.4~)'!$F$3:$F$10,0),3),"")</f>
        <v/>
      </c>
      <c r="N72" s="95" t="str">
        <f t="shared" si="1"/>
        <v/>
      </c>
    </row>
    <row r="73" spans="2:14" s="12" customFormat="1" ht="24.95" customHeight="1" x14ac:dyDescent="0.15">
      <c r="B73" s="44"/>
      <c r="C73" s="45"/>
      <c r="D73" s="156" t="str">
        <f>IFERROR(INDEX('【請求サービスコード】(R7.4~)'!$A$3:$C$340,MATCH(F73,'【請求サービスコード】(R7.4~)'!$A$3:$A$340,0),2),"")</f>
        <v/>
      </c>
      <c r="E73" s="157"/>
      <c r="F73" s="47"/>
      <c r="G73" s="151" t="str">
        <f>IFERROR(INDEX('【請求サービスコード】(R7.4~)'!$A$3:$C$340,MATCH(F73,'【請求サービスコード】(R7.4~)'!$A$3:$A$340,0),3),"")</f>
        <v/>
      </c>
      <c r="H73" s="48"/>
      <c r="I73" s="152" t="str">
        <f t="shared" si="0"/>
        <v/>
      </c>
      <c r="J73" s="50"/>
      <c r="K73" s="51"/>
      <c r="L73" s="52"/>
      <c r="M73" s="94" t="str">
        <f>IFERROR(INDEX('【請求サービスコード】(R7.4~)'!$F$3:$H$10,MATCH(F73,'【請求サービスコード】(R7.4~)'!$F$3:$F$10,0),3),"")</f>
        <v/>
      </c>
      <c r="N73" s="95" t="str">
        <f t="shared" si="1"/>
        <v/>
      </c>
    </row>
    <row r="74" spans="2:14" s="12" customFormat="1" ht="24.95" customHeight="1" x14ac:dyDescent="0.15">
      <c r="B74" s="44"/>
      <c r="C74" s="45"/>
      <c r="D74" s="156" t="str">
        <f>IFERROR(INDEX('【請求サービスコード】(R7.4~)'!$A$3:$C$340,MATCH(F74,'【請求サービスコード】(R7.4~)'!$A$3:$A$340,0),2),"")</f>
        <v/>
      </c>
      <c r="E74" s="157"/>
      <c r="F74" s="47"/>
      <c r="G74" s="151" t="str">
        <f>IFERROR(INDEX('【請求サービスコード】(R7.4~)'!$A$3:$C$340,MATCH(F74,'【請求サービスコード】(R7.4~)'!$A$3:$A$340,0),3),"")</f>
        <v/>
      </c>
      <c r="H74" s="48"/>
      <c r="I74" s="152" t="str">
        <f t="shared" si="0"/>
        <v/>
      </c>
      <c r="J74" s="50"/>
      <c r="K74" s="51"/>
      <c r="L74" s="52"/>
      <c r="M74" s="94" t="str">
        <f>IFERROR(INDEX('【請求サービスコード】(R7.4~)'!$F$3:$H$10,MATCH(F74,'【請求サービスコード】(R7.4~)'!$F$3:$F$10,0),3),"")</f>
        <v/>
      </c>
      <c r="N74" s="95" t="str">
        <f t="shared" si="1"/>
        <v/>
      </c>
    </row>
    <row r="75" spans="2:14" s="12" customFormat="1" ht="24.95" customHeight="1" x14ac:dyDescent="0.15">
      <c r="B75" s="44"/>
      <c r="C75" s="45"/>
      <c r="D75" s="156" t="str">
        <f>IFERROR(INDEX('【請求サービスコード】(R7.4~)'!$A$3:$C$340,MATCH(F75,'【請求サービスコード】(R7.4~)'!$A$3:$A$340,0),2),"")</f>
        <v/>
      </c>
      <c r="E75" s="157"/>
      <c r="F75" s="47"/>
      <c r="G75" s="151" t="str">
        <f>IFERROR(INDEX('【請求サービスコード】(R7.4~)'!$A$3:$C$340,MATCH(F75,'【請求サービスコード】(R7.4~)'!$A$3:$A$340,0),3),"")</f>
        <v/>
      </c>
      <c r="H75" s="48"/>
      <c r="I75" s="152" t="str">
        <f t="shared" si="0"/>
        <v/>
      </c>
      <c r="J75" s="50"/>
      <c r="K75" s="51"/>
      <c r="L75" s="52"/>
      <c r="M75" s="94" t="str">
        <f>IFERROR(INDEX('【請求サービスコード】(R7.4~)'!$F$3:$H$10,MATCH(F75,'【請求サービスコード】(R7.4~)'!$F$3:$F$10,0),3),"")</f>
        <v/>
      </c>
      <c r="N75" s="95" t="str">
        <f t="shared" si="1"/>
        <v/>
      </c>
    </row>
    <row r="76" spans="2:14" s="12" customFormat="1" ht="24.95" customHeight="1" x14ac:dyDescent="0.15">
      <c r="B76" s="44"/>
      <c r="C76" s="45"/>
      <c r="D76" s="156" t="str">
        <f>IFERROR(INDEX('【請求サービスコード】(R7.4~)'!$A$3:$C$340,MATCH(F76,'【請求サービスコード】(R7.4~)'!$A$3:$A$340,0),2),"")</f>
        <v/>
      </c>
      <c r="E76" s="157"/>
      <c r="F76" s="47"/>
      <c r="G76" s="151" t="str">
        <f>IFERROR(INDEX('【請求サービスコード】(R7.4~)'!$A$3:$C$340,MATCH(F76,'【請求サービスコード】(R7.4~)'!$A$3:$A$340,0),3),"")</f>
        <v/>
      </c>
      <c r="H76" s="48"/>
      <c r="I76" s="152" t="str">
        <f t="shared" si="0"/>
        <v/>
      </c>
      <c r="J76" s="50"/>
      <c r="K76" s="51"/>
      <c r="L76" s="52"/>
      <c r="M76" s="94" t="str">
        <f>IFERROR(INDEX('【請求サービスコード】(R7.4~)'!$F$3:$H$10,MATCH(F76,'【請求サービスコード】(R7.4~)'!$F$3:$F$10,0),3),"")</f>
        <v/>
      </c>
      <c r="N76" s="95" t="str">
        <f t="shared" si="1"/>
        <v/>
      </c>
    </row>
    <row r="77" spans="2:14" s="12" customFormat="1" ht="24.95" customHeight="1" x14ac:dyDescent="0.15">
      <c r="B77" s="44"/>
      <c r="C77" s="45"/>
      <c r="D77" s="156" t="str">
        <f>IFERROR(INDEX('【請求サービスコード】(R7.4~)'!$A$3:$C$340,MATCH(F77,'【請求サービスコード】(R7.4~)'!$A$3:$A$340,0),2),"")</f>
        <v/>
      </c>
      <c r="E77" s="157"/>
      <c r="F77" s="47"/>
      <c r="G77" s="151" t="str">
        <f>IFERROR(INDEX('【請求サービスコード】(R7.4~)'!$A$3:$C$340,MATCH(F77,'【請求サービスコード】(R7.4~)'!$A$3:$A$340,0),3),"")</f>
        <v/>
      </c>
      <c r="H77" s="48"/>
      <c r="I77" s="152" t="str">
        <f t="shared" si="0"/>
        <v/>
      </c>
      <c r="J77" s="50"/>
      <c r="K77" s="51"/>
      <c r="L77" s="52"/>
      <c r="M77" s="94" t="str">
        <f>IFERROR(INDEX('【請求サービスコード】(R7.4~)'!$F$3:$H$10,MATCH(F77,'【請求サービスコード】(R7.4~)'!$F$3:$F$10,0),3),"")</f>
        <v/>
      </c>
      <c r="N77" s="95" t="str">
        <f t="shared" si="1"/>
        <v/>
      </c>
    </row>
    <row r="78" spans="2:14" s="12" customFormat="1" ht="24.95" customHeight="1" x14ac:dyDescent="0.15">
      <c r="B78" s="44"/>
      <c r="C78" s="45"/>
      <c r="D78" s="156" t="str">
        <f>IFERROR(INDEX('【請求サービスコード】(R7.4~)'!$A$3:$C$340,MATCH(F78,'【請求サービスコード】(R7.4~)'!$A$3:$A$340,0),2),"")</f>
        <v/>
      </c>
      <c r="E78" s="157"/>
      <c r="F78" s="47"/>
      <c r="G78" s="151" t="str">
        <f>IFERROR(INDEX('【請求サービスコード】(R7.4~)'!$A$3:$C$340,MATCH(F78,'【請求サービスコード】(R7.4~)'!$A$3:$A$340,0),3),"")</f>
        <v/>
      </c>
      <c r="H78" s="48"/>
      <c r="I78" s="152" t="str">
        <f t="shared" si="0"/>
        <v/>
      </c>
      <c r="J78" s="50"/>
      <c r="K78" s="51"/>
      <c r="L78" s="52"/>
      <c r="M78" s="94" t="str">
        <f>IFERROR(INDEX('【請求サービスコード】(R7.4~)'!$F$3:$H$10,MATCH(F78,'【請求サービスコード】(R7.4~)'!$F$3:$F$10,0),3),"")</f>
        <v/>
      </c>
      <c r="N78" s="95" t="str">
        <f t="shared" si="1"/>
        <v/>
      </c>
    </row>
    <row r="79" spans="2:14" s="12" customFormat="1" ht="24.95" customHeight="1" x14ac:dyDescent="0.15">
      <c r="B79" s="44"/>
      <c r="C79" s="45"/>
      <c r="D79" s="156" t="str">
        <f>IFERROR(INDEX('【請求サービスコード】(R7.4~)'!$A$3:$C$340,MATCH(F79,'【請求サービスコード】(R7.4~)'!$A$3:$A$340,0),2),"")</f>
        <v/>
      </c>
      <c r="E79" s="157"/>
      <c r="F79" s="47"/>
      <c r="G79" s="151" t="str">
        <f>IFERROR(INDEX('【請求サービスコード】(R7.4~)'!$A$3:$C$340,MATCH(F79,'【請求サービスコード】(R7.4~)'!$A$3:$A$340,0),3),"")</f>
        <v/>
      </c>
      <c r="H79" s="48"/>
      <c r="I79" s="152" t="str">
        <f t="shared" si="0"/>
        <v/>
      </c>
      <c r="J79" s="50"/>
      <c r="K79" s="51"/>
      <c r="L79" s="52"/>
      <c r="M79" s="94" t="str">
        <f>IFERROR(INDEX('【請求サービスコード】(R7.4~)'!$F$3:$H$10,MATCH(F79,'【請求サービスコード】(R7.4~)'!$F$3:$F$10,0),3),"")</f>
        <v/>
      </c>
      <c r="N79" s="95" t="str">
        <f t="shared" si="1"/>
        <v/>
      </c>
    </row>
    <row r="80" spans="2:14" s="12" customFormat="1" ht="24.95" customHeight="1" x14ac:dyDescent="0.15">
      <c r="B80" s="44"/>
      <c r="C80" s="45"/>
      <c r="D80" s="156" t="str">
        <f>IFERROR(INDEX('【請求サービスコード】(R7.4~)'!$A$3:$C$340,MATCH(F80,'【請求サービスコード】(R7.4~)'!$A$3:$A$340,0),2),"")</f>
        <v/>
      </c>
      <c r="E80" s="157"/>
      <c r="F80" s="47"/>
      <c r="G80" s="151" t="str">
        <f>IFERROR(INDEX('【請求サービスコード】(R7.4~)'!$A$3:$C$340,MATCH(F80,'【請求サービスコード】(R7.4~)'!$A$3:$A$340,0),3),"")</f>
        <v/>
      </c>
      <c r="H80" s="48"/>
      <c r="I80" s="152" t="str">
        <f t="shared" si="0"/>
        <v/>
      </c>
      <c r="J80" s="50"/>
      <c r="K80" s="51"/>
      <c r="L80" s="52"/>
      <c r="M80" s="94" t="str">
        <f>IFERROR(INDEX('【請求サービスコード】(R7.4~)'!$F$3:$H$10,MATCH(F80,'【請求サービスコード】(R7.4~)'!$F$3:$F$10,0),3),"")</f>
        <v/>
      </c>
      <c r="N80" s="95" t="str">
        <f t="shared" si="1"/>
        <v/>
      </c>
    </row>
    <row r="81" spans="2:14" s="12" customFormat="1" ht="24.95" customHeight="1" x14ac:dyDescent="0.15">
      <c r="B81" s="44"/>
      <c r="C81" s="45"/>
      <c r="D81" s="156" t="str">
        <f>IFERROR(INDEX('【請求サービスコード】(R7.4~)'!$A$3:$C$340,MATCH(F81,'【請求サービスコード】(R7.4~)'!$A$3:$A$340,0),2),"")</f>
        <v/>
      </c>
      <c r="E81" s="157"/>
      <c r="F81" s="47"/>
      <c r="G81" s="151" t="str">
        <f>IFERROR(INDEX('【請求サービスコード】(R7.4~)'!$A$3:$C$340,MATCH(F81,'【請求サービスコード】(R7.4~)'!$A$3:$A$340,0),3),"")</f>
        <v/>
      </c>
      <c r="H81" s="48"/>
      <c r="I81" s="152" t="str">
        <f t="shared" si="0"/>
        <v/>
      </c>
      <c r="J81" s="50"/>
      <c r="K81" s="51"/>
      <c r="L81" s="52"/>
      <c r="M81" s="94" t="str">
        <f>IFERROR(INDEX('【請求サービスコード】(R7.4~)'!$F$3:$H$10,MATCH(F81,'【請求サービスコード】(R7.4~)'!$F$3:$F$10,0),3),"")</f>
        <v/>
      </c>
      <c r="N81" s="95" t="str">
        <f t="shared" si="1"/>
        <v/>
      </c>
    </row>
    <row r="82" spans="2:14" s="12" customFormat="1" ht="24.95" customHeight="1" x14ac:dyDescent="0.15">
      <c r="B82" s="44"/>
      <c r="C82" s="45"/>
      <c r="D82" s="156" t="str">
        <f>IFERROR(INDEX('【請求サービスコード】(R7.4~)'!$A$3:$C$340,MATCH(F82,'【請求サービスコード】(R7.4~)'!$A$3:$A$340,0),2),"")</f>
        <v/>
      </c>
      <c r="E82" s="157"/>
      <c r="F82" s="47"/>
      <c r="G82" s="151" t="str">
        <f>IFERROR(INDEX('【請求サービスコード】(R7.4~)'!$A$3:$C$340,MATCH(F82,'【請求サービスコード】(R7.4~)'!$A$3:$A$340,0),3),"")</f>
        <v/>
      </c>
      <c r="H82" s="48"/>
      <c r="I82" s="152" t="str">
        <f t="shared" si="0"/>
        <v/>
      </c>
      <c r="J82" s="50"/>
      <c r="K82" s="51"/>
      <c r="L82" s="52"/>
      <c r="M82" s="94" t="str">
        <f>IFERROR(INDEX('【請求サービスコード】(R7.4~)'!$F$3:$H$10,MATCH(F82,'【請求サービスコード】(R7.4~)'!$F$3:$F$10,0),3),"")</f>
        <v/>
      </c>
      <c r="N82" s="95" t="str">
        <f t="shared" si="1"/>
        <v/>
      </c>
    </row>
    <row r="83" spans="2:14" s="12" customFormat="1" ht="24.95" customHeight="1" x14ac:dyDescent="0.15">
      <c r="B83" s="44"/>
      <c r="C83" s="45"/>
      <c r="D83" s="156" t="str">
        <f>IFERROR(INDEX('【請求サービスコード】(R7.4~)'!$A$3:$C$340,MATCH(F83,'【請求サービスコード】(R7.4~)'!$A$3:$A$340,0),2),"")</f>
        <v/>
      </c>
      <c r="E83" s="157"/>
      <c r="F83" s="47"/>
      <c r="G83" s="151" t="str">
        <f>IFERROR(INDEX('【請求サービスコード】(R7.4~)'!$A$3:$C$340,MATCH(F83,'【請求サービスコード】(R7.4~)'!$A$3:$A$340,0),3),"")</f>
        <v/>
      </c>
      <c r="H83" s="48"/>
      <c r="I83" s="152" t="str">
        <f t="shared" si="0"/>
        <v/>
      </c>
      <c r="J83" s="55"/>
      <c r="K83" s="51"/>
      <c r="L83" s="56"/>
      <c r="M83" s="94" t="str">
        <f>IFERROR(INDEX('【請求サービスコード】(R7.4~)'!$F$3:$H$10,MATCH(F83,'【請求サービスコード】(R7.4~)'!$F$3:$F$10,0),3),"")</f>
        <v/>
      </c>
      <c r="N83" s="95" t="str">
        <f t="shared" si="1"/>
        <v/>
      </c>
    </row>
    <row r="84" spans="2:14" s="12" customFormat="1" ht="24.95" customHeight="1" x14ac:dyDescent="0.15">
      <c r="B84" s="44"/>
      <c r="C84" s="45"/>
      <c r="D84" s="156" t="str">
        <f>IFERROR(INDEX('【請求サービスコード】(R7.4~)'!$A$3:$C$340,MATCH(F84,'【請求サービスコード】(R7.4~)'!$A$3:$A$340,0),2),"")</f>
        <v/>
      </c>
      <c r="E84" s="157"/>
      <c r="F84" s="47"/>
      <c r="G84" s="151" t="str">
        <f>IFERROR(INDEX('【請求サービスコード】(R7.4~)'!$A$3:$C$340,MATCH(F84,'【請求サービスコード】(R7.4~)'!$A$3:$A$340,0),3),"")</f>
        <v/>
      </c>
      <c r="H84" s="48"/>
      <c r="I84" s="152" t="str">
        <f t="shared" si="0"/>
        <v/>
      </c>
      <c r="J84" s="55"/>
      <c r="K84" s="57"/>
      <c r="L84" s="56"/>
      <c r="M84" s="94" t="str">
        <f>IFERROR(INDEX('【請求サービスコード】(R7.4~)'!$F$3:$H$10,MATCH(F84,'【請求サービスコード】(R7.4~)'!$F$3:$F$10,0),3),"")</f>
        <v/>
      </c>
      <c r="N84" s="95" t="str">
        <f t="shared" si="1"/>
        <v/>
      </c>
    </row>
    <row r="85" spans="2:14" s="12" customFormat="1" ht="24.95" customHeight="1" x14ac:dyDescent="0.15">
      <c r="B85" s="44"/>
      <c r="C85" s="45"/>
      <c r="D85" s="156" t="str">
        <f>IFERROR(INDEX('【請求サービスコード】(R7.4~)'!$A$3:$C$340,MATCH(F85,'【請求サービスコード】(R7.4~)'!$A$3:$A$340,0),2),"")</f>
        <v/>
      </c>
      <c r="E85" s="157"/>
      <c r="F85" s="47"/>
      <c r="G85" s="151" t="str">
        <f>IFERROR(INDEX('【請求サービスコード】(R7.4~)'!$A$3:$C$340,MATCH(F85,'【請求サービスコード】(R7.4~)'!$A$3:$A$340,0),3),"")</f>
        <v/>
      </c>
      <c r="H85" s="48"/>
      <c r="I85" s="152" t="str">
        <f t="shared" si="0"/>
        <v/>
      </c>
      <c r="J85" s="55"/>
      <c r="K85" s="58"/>
      <c r="L85" s="56"/>
      <c r="M85" s="94" t="str">
        <f>IFERROR(INDEX('【請求サービスコード】(R7.4~)'!$F$3:$H$10,MATCH(F85,'【請求サービスコード】(R7.4~)'!$F$3:$F$10,0),3),"")</f>
        <v/>
      </c>
      <c r="N85" s="95" t="str">
        <f t="shared" si="1"/>
        <v/>
      </c>
    </row>
    <row r="86" spans="2:14" s="12" customFormat="1" ht="24.95" customHeight="1" x14ac:dyDescent="0.15">
      <c r="B86" s="44"/>
      <c r="C86" s="45"/>
      <c r="D86" s="156" t="str">
        <f>IFERROR(INDEX('【請求サービスコード】(R7.4~)'!$A$3:$C$340,MATCH(F86,'【請求サービスコード】(R7.4~)'!$A$3:$A$340,0),2),"")</f>
        <v/>
      </c>
      <c r="E86" s="157"/>
      <c r="F86" s="47"/>
      <c r="G86" s="151" t="str">
        <f>IFERROR(INDEX('【請求サービスコード】(R7.4~)'!$A$3:$C$340,MATCH(F86,'【請求サービスコード】(R7.4~)'!$A$3:$A$340,0),3),"")</f>
        <v/>
      </c>
      <c r="H86" s="48"/>
      <c r="I86" s="152" t="str">
        <f t="shared" si="0"/>
        <v/>
      </c>
      <c r="J86" s="55"/>
      <c r="K86" s="58"/>
      <c r="L86" s="56"/>
      <c r="M86" s="94" t="str">
        <f>IFERROR(INDEX('【請求サービスコード】(R7.4~)'!$F$3:$H$10,MATCH(F86,'【請求サービスコード】(R7.4~)'!$F$3:$F$10,0),3),"")</f>
        <v/>
      </c>
      <c r="N86" s="95" t="str">
        <f t="shared" si="1"/>
        <v/>
      </c>
    </row>
    <row r="87" spans="2:14" s="12" customFormat="1" ht="24.95" customHeight="1" x14ac:dyDescent="0.15">
      <c r="B87" s="44"/>
      <c r="C87" s="45"/>
      <c r="D87" s="156" t="str">
        <f>IFERROR(INDEX('【請求サービスコード】(R7.4~)'!$A$3:$C$340,MATCH(F87,'【請求サービスコード】(R7.4~)'!$A$3:$A$340,0),2),"")</f>
        <v/>
      </c>
      <c r="E87" s="157"/>
      <c r="F87" s="47"/>
      <c r="G87" s="151" t="str">
        <f>IFERROR(INDEX('【請求サービスコード】(R7.4~)'!$A$3:$C$340,MATCH(F87,'【請求サービスコード】(R7.4~)'!$A$3:$A$340,0),3),"")</f>
        <v/>
      </c>
      <c r="H87" s="48"/>
      <c r="I87" s="152" t="str">
        <f t="shared" si="0"/>
        <v/>
      </c>
      <c r="J87" s="55"/>
      <c r="K87" s="58"/>
      <c r="L87" s="56"/>
      <c r="M87" s="94" t="str">
        <f>IFERROR(INDEX('【請求サービスコード】(R7.4~)'!$F$3:$H$10,MATCH(F87,'【請求サービスコード】(R7.4~)'!$F$3:$F$10,0),3),"")</f>
        <v/>
      </c>
      <c r="N87" s="95" t="str">
        <f t="shared" si="1"/>
        <v/>
      </c>
    </row>
    <row r="88" spans="2:14" s="12" customFormat="1" ht="24.95" customHeight="1" x14ac:dyDescent="0.15">
      <c r="B88" s="44"/>
      <c r="C88" s="45"/>
      <c r="D88" s="156" t="str">
        <f>IFERROR(INDEX('【請求サービスコード】(R7.4~)'!$A$3:$C$340,MATCH(F88,'【請求サービスコード】(R7.4~)'!$A$3:$A$340,0),2),"")</f>
        <v/>
      </c>
      <c r="E88" s="157"/>
      <c r="F88" s="47"/>
      <c r="G88" s="151" t="str">
        <f>IFERROR(INDEX('【請求サービスコード】(R7.4~)'!$A$3:$C$340,MATCH(F88,'【請求サービスコード】(R7.4~)'!$A$3:$A$340,0),3),"")</f>
        <v/>
      </c>
      <c r="H88" s="48"/>
      <c r="I88" s="152" t="str">
        <f t="shared" si="0"/>
        <v/>
      </c>
      <c r="J88" s="55"/>
      <c r="K88" s="59"/>
      <c r="L88" s="56"/>
      <c r="M88" s="94" t="str">
        <f>IFERROR(INDEX('【請求サービスコード】(R7.4~)'!$F$3:$H$10,MATCH(F88,'【請求サービスコード】(R7.4~)'!$F$3:$F$10,0),3),"")</f>
        <v/>
      </c>
      <c r="N88" s="95" t="str">
        <f t="shared" si="1"/>
        <v/>
      </c>
    </row>
    <row r="89" spans="2:14" s="12" customFormat="1" ht="24.95" customHeight="1" x14ac:dyDescent="0.15">
      <c r="B89" s="44"/>
      <c r="C89" s="45"/>
      <c r="D89" s="156" t="str">
        <f>IFERROR(INDEX('【請求サービスコード】(R7.4~)'!$A$3:$C$340,MATCH(F89,'【請求サービスコード】(R7.4~)'!$A$3:$A$340,0),2),"")</f>
        <v/>
      </c>
      <c r="E89" s="157"/>
      <c r="F89" s="47"/>
      <c r="G89" s="151" t="str">
        <f>IFERROR(INDEX('【請求サービスコード】(R7.4~)'!$A$3:$C$340,MATCH(F89,'【請求サービスコード】(R7.4~)'!$A$3:$A$340,0),3),"")</f>
        <v/>
      </c>
      <c r="H89" s="48"/>
      <c r="I89" s="152" t="str">
        <f t="shared" si="0"/>
        <v/>
      </c>
      <c r="J89" s="55"/>
      <c r="K89" s="59"/>
      <c r="L89" s="56"/>
      <c r="M89" s="94" t="str">
        <f>IFERROR(INDEX('【請求サービスコード】(R7.4~)'!$F$3:$H$10,MATCH(F89,'【請求サービスコード】(R7.4~)'!$F$3:$F$10,0),3),"")</f>
        <v/>
      </c>
      <c r="N89" s="95" t="str">
        <f t="shared" si="1"/>
        <v/>
      </c>
    </row>
    <row r="90" spans="2:14" s="12" customFormat="1" ht="24.95" customHeight="1" x14ac:dyDescent="0.15">
      <c r="B90" s="44"/>
      <c r="C90" s="45"/>
      <c r="D90" s="156" t="str">
        <f>IFERROR(INDEX('【請求サービスコード】(R7.4~)'!$A$3:$C$340,MATCH(F90,'【請求サービスコード】(R7.4~)'!$A$3:$A$340,0),2),"")</f>
        <v/>
      </c>
      <c r="E90" s="157"/>
      <c r="F90" s="47"/>
      <c r="G90" s="151" t="str">
        <f>IFERROR(INDEX('【請求サービスコード】(R7.4~)'!$A$3:$C$340,MATCH(F90,'【請求サービスコード】(R7.4~)'!$A$3:$A$340,0),3),"")</f>
        <v/>
      </c>
      <c r="H90" s="48"/>
      <c r="I90" s="152" t="str">
        <f t="shared" si="0"/>
        <v/>
      </c>
      <c r="J90" s="55"/>
      <c r="K90" s="59"/>
      <c r="L90" s="56"/>
      <c r="M90" s="94" t="str">
        <f>IFERROR(INDEX('【請求サービスコード】(R7.4~)'!$F$3:$H$10,MATCH(F90,'【請求サービスコード】(R7.4~)'!$F$3:$F$10,0),3),"")</f>
        <v/>
      </c>
      <c r="N90" s="95" t="str">
        <f t="shared" si="1"/>
        <v/>
      </c>
    </row>
    <row r="91" spans="2:14" s="12" customFormat="1" ht="24.95" customHeight="1" x14ac:dyDescent="0.15">
      <c r="B91" s="44"/>
      <c r="C91" s="45"/>
      <c r="D91" s="156" t="str">
        <f>IFERROR(INDEX('【請求サービスコード】(R7.4~)'!$A$3:$C$340,MATCH(F91,'【請求サービスコード】(R7.4~)'!$A$3:$A$340,0),2),"")</f>
        <v/>
      </c>
      <c r="E91" s="157"/>
      <c r="F91" s="47"/>
      <c r="G91" s="151" t="str">
        <f>IFERROR(INDEX('【請求サービスコード】(R7.4~)'!$A$3:$C$340,MATCH(F91,'【請求サービスコード】(R7.4~)'!$A$3:$A$340,0),3),"")</f>
        <v/>
      </c>
      <c r="H91" s="48"/>
      <c r="I91" s="152" t="str">
        <f t="shared" si="0"/>
        <v/>
      </c>
      <c r="J91" s="55"/>
      <c r="K91" s="59"/>
      <c r="L91" s="56"/>
      <c r="M91" s="94" t="str">
        <f>IFERROR(INDEX('【請求サービスコード】(R7.4~)'!$F$3:$H$10,MATCH(F91,'【請求サービスコード】(R7.4~)'!$F$3:$F$10,0),3),"")</f>
        <v/>
      </c>
      <c r="N91" s="95" t="str">
        <f t="shared" si="1"/>
        <v/>
      </c>
    </row>
    <row r="92" spans="2:14" s="12" customFormat="1" ht="24.95" customHeight="1" x14ac:dyDescent="0.15">
      <c r="B92" s="44"/>
      <c r="C92" s="45"/>
      <c r="D92" s="156" t="str">
        <f>IFERROR(INDEX('【請求サービスコード】(R7.4~)'!$A$3:$C$340,MATCH(F92,'【請求サービスコード】(R7.4~)'!$A$3:$A$340,0),2),"")</f>
        <v/>
      </c>
      <c r="E92" s="157"/>
      <c r="F92" s="47"/>
      <c r="G92" s="151" t="str">
        <f>IFERROR(INDEX('【請求サービスコード】(R7.4~)'!$A$3:$C$340,MATCH(F92,'【請求サービスコード】(R7.4~)'!$A$3:$A$340,0),3),"")</f>
        <v/>
      </c>
      <c r="H92" s="48"/>
      <c r="I92" s="152" t="str">
        <f t="shared" si="0"/>
        <v/>
      </c>
      <c r="J92" s="55"/>
      <c r="K92" s="59"/>
      <c r="L92" s="56"/>
      <c r="M92" s="94" t="str">
        <f>IFERROR(INDEX('【請求サービスコード】(R7.4~)'!$F$3:$H$10,MATCH(F92,'【請求サービスコード】(R7.4~)'!$F$3:$F$10,0),3),"")</f>
        <v/>
      </c>
      <c r="N92" s="95" t="str">
        <f t="shared" si="1"/>
        <v/>
      </c>
    </row>
    <row r="93" spans="2:14" s="12" customFormat="1" ht="24.95" customHeight="1" x14ac:dyDescent="0.15">
      <c r="B93" s="44"/>
      <c r="C93" s="45"/>
      <c r="D93" s="156" t="str">
        <f>IFERROR(INDEX('【請求サービスコード】(R7.4~)'!$A$3:$C$340,MATCH(F93,'【請求サービスコード】(R7.4~)'!$A$3:$A$340,0),2),"")</f>
        <v/>
      </c>
      <c r="E93" s="157"/>
      <c r="F93" s="47"/>
      <c r="G93" s="151" t="str">
        <f>IFERROR(INDEX('【請求サービスコード】(R7.4~)'!$A$3:$C$340,MATCH(F93,'【請求サービスコード】(R7.4~)'!$A$3:$A$340,0),3),"")</f>
        <v/>
      </c>
      <c r="H93" s="48"/>
      <c r="I93" s="152" t="str">
        <f t="shared" si="0"/>
        <v/>
      </c>
      <c r="J93" s="55"/>
      <c r="K93" s="59"/>
      <c r="L93" s="56"/>
      <c r="M93" s="94" t="str">
        <f>IFERROR(INDEX('【請求サービスコード】(R7.4~)'!$F$3:$H$10,MATCH(F93,'【請求サービスコード】(R7.4~)'!$F$3:$F$10,0),3),"")</f>
        <v/>
      </c>
      <c r="N93" s="95" t="str">
        <f t="shared" si="1"/>
        <v/>
      </c>
    </row>
    <row r="94" spans="2:14" s="12" customFormat="1" ht="24.95" customHeight="1" x14ac:dyDescent="0.15">
      <c r="B94" s="44"/>
      <c r="C94" s="45"/>
      <c r="D94" s="156" t="str">
        <f>IFERROR(INDEX('【請求サービスコード】(R7.4~)'!$A$3:$C$340,MATCH(F94,'【請求サービスコード】(R7.4~)'!$A$3:$A$340,0),2),"")</f>
        <v/>
      </c>
      <c r="E94" s="157"/>
      <c r="F94" s="47"/>
      <c r="G94" s="151" t="str">
        <f>IFERROR(INDEX('【請求サービスコード】(R7.4~)'!$A$3:$C$340,MATCH(F94,'【請求サービスコード】(R7.4~)'!$A$3:$A$340,0),3),"")</f>
        <v/>
      </c>
      <c r="H94" s="48"/>
      <c r="I94" s="152" t="str">
        <f t="shared" si="0"/>
        <v/>
      </c>
      <c r="J94" s="55"/>
      <c r="K94" s="59"/>
      <c r="L94" s="56"/>
      <c r="M94" s="94" t="str">
        <f>IFERROR(INDEX('【請求サービスコード】(R7.4~)'!$F$3:$H$10,MATCH(F94,'【請求サービスコード】(R7.4~)'!$F$3:$F$10,0),3),"")</f>
        <v/>
      </c>
      <c r="N94" s="95" t="str">
        <f t="shared" si="1"/>
        <v/>
      </c>
    </row>
    <row r="95" spans="2:14" s="12" customFormat="1" ht="24.95" customHeight="1" x14ac:dyDescent="0.15">
      <c r="B95" s="44"/>
      <c r="C95" s="45"/>
      <c r="D95" s="156" t="str">
        <f>IFERROR(INDEX('【請求サービスコード】(R7.4~)'!$A$3:$C$340,MATCH(F95,'【請求サービスコード】(R7.4~)'!$A$3:$A$340,0),2),"")</f>
        <v/>
      </c>
      <c r="E95" s="157"/>
      <c r="F95" s="47"/>
      <c r="G95" s="151" t="str">
        <f>IFERROR(INDEX('【請求サービスコード】(R7.4~)'!$A$3:$C$340,MATCH(F95,'【請求サービスコード】(R7.4~)'!$A$3:$A$340,0),3),"")</f>
        <v/>
      </c>
      <c r="H95" s="48"/>
      <c r="I95" s="152" t="str">
        <f t="shared" si="0"/>
        <v/>
      </c>
      <c r="J95" s="55"/>
      <c r="K95" s="59"/>
      <c r="L95" s="56"/>
      <c r="M95" s="94" t="str">
        <f>IFERROR(INDEX('【請求サービスコード】(R7.4~)'!$F$3:$H$10,MATCH(F95,'【請求サービスコード】(R7.4~)'!$F$3:$F$10,0),3),"")</f>
        <v/>
      </c>
      <c r="N95" s="95" t="str">
        <f t="shared" si="1"/>
        <v/>
      </c>
    </row>
    <row r="96" spans="2:14" s="12" customFormat="1" ht="24.95" customHeight="1" x14ac:dyDescent="0.15">
      <c r="B96" s="44"/>
      <c r="C96" s="45"/>
      <c r="D96" s="156" t="str">
        <f>IFERROR(INDEX('【請求サービスコード】(R7.4~)'!$A$3:$C$340,MATCH(F96,'【請求サービスコード】(R7.4~)'!$A$3:$A$340,0),2),"")</f>
        <v/>
      </c>
      <c r="E96" s="157"/>
      <c r="F96" s="47"/>
      <c r="G96" s="151" t="str">
        <f>IFERROR(INDEX('【請求サービスコード】(R7.4~)'!$A$3:$C$340,MATCH(F96,'【請求サービスコード】(R7.4~)'!$A$3:$A$340,0),3),"")</f>
        <v/>
      </c>
      <c r="H96" s="48"/>
      <c r="I96" s="152" t="str">
        <f t="shared" si="0"/>
        <v/>
      </c>
      <c r="J96" s="55"/>
      <c r="K96" s="59"/>
      <c r="L96" s="56"/>
      <c r="M96" s="94" t="str">
        <f>IFERROR(INDEX('【請求サービスコード】(R7.4~)'!$F$3:$H$10,MATCH(F96,'【請求サービスコード】(R7.4~)'!$F$3:$F$10,0),3),"")</f>
        <v/>
      </c>
      <c r="N96" s="95" t="str">
        <f t="shared" si="1"/>
        <v/>
      </c>
    </row>
    <row r="97" spans="2:14" s="12" customFormat="1" ht="24.95" customHeight="1" x14ac:dyDescent="0.15">
      <c r="B97" s="44"/>
      <c r="C97" s="45"/>
      <c r="D97" s="156" t="str">
        <f>IFERROR(INDEX('【請求サービスコード】(R7.4~)'!$A$3:$C$340,MATCH(F97,'【請求サービスコード】(R7.4~)'!$A$3:$A$340,0),2),"")</f>
        <v/>
      </c>
      <c r="E97" s="157"/>
      <c r="F97" s="47"/>
      <c r="G97" s="151" t="str">
        <f>IFERROR(INDEX('【請求サービスコード】(R7.4~)'!$A$3:$C$340,MATCH(F97,'【請求サービスコード】(R7.4~)'!$A$3:$A$340,0),3),"")</f>
        <v/>
      </c>
      <c r="H97" s="48"/>
      <c r="I97" s="152" t="str">
        <f t="shared" si="0"/>
        <v/>
      </c>
      <c r="J97" s="55"/>
      <c r="K97" s="59"/>
      <c r="L97" s="56"/>
      <c r="M97" s="94" t="str">
        <f>IFERROR(INDEX('【請求サービスコード】(R7.4~)'!$F$3:$H$10,MATCH(F97,'【請求サービスコード】(R7.4~)'!$F$3:$F$10,0),3),"")</f>
        <v/>
      </c>
      <c r="N97" s="95" t="str">
        <f t="shared" si="1"/>
        <v/>
      </c>
    </row>
    <row r="98" spans="2:14" s="12" customFormat="1" ht="24.95" customHeight="1" x14ac:dyDescent="0.15">
      <c r="B98" s="44"/>
      <c r="C98" s="45"/>
      <c r="D98" s="156" t="str">
        <f>IFERROR(INDEX('【請求サービスコード】(R7.4~)'!$A$3:$C$340,MATCH(F98,'【請求サービスコード】(R7.4~)'!$A$3:$A$340,0),2),"")</f>
        <v/>
      </c>
      <c r="E98" s="157"/>
      <c r="F98" s="47"/>
      <c r="G98" s="151" t="str">
        <f>IFERROR(INDEX('【請求サービスコード】(R7.4~)'!$A$3:$C$340,MATCH(F98,'【請求サービスコード】(R7.4~)'!$A$3:$A$340,0),3),"")</f>
        <v/>
      </c>
      <c r="H98" s="48"/>
      <c r="I98" s="152" t="str">
        <f t="shared" si="0"/>
        <v/>
      </c>
      <c r="J98" s="55"/>
      <c r="K98" s="59"/>
      <c r="L98" s="56"/>
      <c r="M98" s="94" t="str">
        <f>IFERROR(INDEX('【請求サービスコード】(R7.4~)'!$F$3:$H$10,MATCH(F98,'【請求サービスコード】(R7.4~)'!$F$3:$F$10,0),3),"")</f>
        <v/>
      </c>
      <c r="N98" s="95" t="str">
        <f t="shared" si="1"/>
        <v/>
      </c>
    </row>
    <row r="99" spans="2:14" s="12" customFormat="1" ht="24.95" customHeight="1" x14ac:dyDescent="0.15">
      <c r="B99" s="44"/>
      <c r="C99" s="45"/>
      <c r="D99" s="156" t="str">
        <f>IFERROR(INDEX('【請求サービスコード】(R7.4~)'!$A$3:$C$340,MATCH(F99,'【請求サービスコード】(R7.4~)'!$A$3:$A$340,0),2),"")</f>
        <v/>
      </c>
      <c r="E99" s="157"/>
      <c r="F99" s="47"/>
      <c r="G99" s="151" t="str">
        <f>IFERROR(INDEX('【請求サービスコード】(R7.4~)'!$A$3:$C$340,MATCH(F99,'【請求サービスコード】(R7.4~)'!$A$3:$A$340,0),3),"")</f>
        <v/>
      </c>
      <c r="H99" s="48"/>
      <c r="I99" s="152" t="str">
        <f t="shared" si="0"/>
        <v/>
      </c>
      <c r="J99" s="50"/>
      <c r="K99" s="51"/>
      <c r="L99" s="52"/>
      <c r="M99" s="94" t="str">
        <f>IFERROR(INDEX('【請求サービスコード】(R7.4~)'!$F$3:$H$10,MATCH(F99,'【請求サービスコード】(R7.4~)'!$F$3:$F$10,0),3),"")</f>
        <v/>
      </c>
      <c r="N99" s="95" t="str">
        <f t="shared" si="1"/>
        <v/>
      </c>
    </row>
    <row r="100" spans="2:14" s="12" customFormat="1" ht="24.95" customHeight="1" x14ac:dyDescent="0.15">
      <c r="B100" s="44"/>
      <c r="C100" s="45"/>
      <c r="D100" s="156" t="str">
        <f>IFERROR(INDEX('【請求サービスコード】(R7.4~)'!$A$3:$C$340,MATCH(F100,'【請求サービスコード】(R7.4~)'!$A$3:$A$340,0),2),"")</f>
        <v/>
      </c>
      <c r="E100" s="157"/>
      <c r="F100" s="47"/>
      <c r="G100" s="151" t="str">
        <f>IFERROR(INDEX('【請求サービスコード】(R7.4~)'!$A$3:$C$340,MATCH(F100,'【請求サービスコード】(R7.4~)'!$A$3:$A$340,0),3),"")</f>
        <v/>
      </c>
      <c r="H100" s="48"/>
      <c r="I100" s="152" t="str">
        <f t="shared" si="0"/>
        <v/>
      </c>
      <c r="J100" s="50"/>
      <c r="K100" s="51"/>
      <c r="L100" s="52"/>
      <c r="M100" s="94" t="str">
        <f>IFERROR(INDEX('【請求サービスコード】(R7.4~)'!$F$3:$H$10,MATCH(F100,'【請求サービスコード】(R7.4~)'!$F$3:$F$10,0),3),"")</f>
        <v/>
      </c>
      <c r="N100" s="95" t="str">
        <f t="shared" si="1"/>
        <v/>
      </c>
    </row>
    <row r="101" spans="2:14" s="12" customFormat="1" ht="24.95" customHeight="1" x14ac:dyDescent="0.15">
      <c r="B101" s="44"/>
      <c r="C101" s="45"/>
      <c r="D101" s="156" t="str">
        <f>IFERROR(INDEX('【請求サービスコード】(R7.4~)'!$A$3:$C$340,MATCH(F101,'【請求サービスコード】(R7.4~)'!$A$3:$A$340,0),2),"")</f>
        <v/>
      </c>
      <c r="E101" s="157"/>
      <c r="F101" s="47"/>
      <c r="G101" s="151" t="str">
        <f>IFERROR(INDEX('【請求サービスコード】(R7.4~)'!$A$3:$C$340,MATCH(F101,'【請求サービスコード】(R7.4~)'!$A$3:$A$340,0),3),"")</f>
        <v/>
      </c>
      <c r="H101" s="48"/>
      <c r="I101" s="152" t="str">
        <f t="shared" si="0"/>
        <v/>
      </c>
      <c r="J101" s="50"/>
      <c r="K101" s="51"/>
      <c r="L101" s="52"/>
      <c r="M101" s="94" t="str">
        <f>IFERROR(INDEX('【請求サービスコード】(R7.4~)'!$F$3:$H$10,MATCH(F101,'【請求サービスコード】(R7.4~)'!$F$3:$F$10,0),3),"")</f>
        <v/>
      </c>
      <c r="N101" s="95" t="str">
        <f t="shared" si="1"/>
        <v/>
      </c>
    </row>
    <row r="102" spans="2:14" s="12" customFormat="1" ht="24.95" customHeight="1" x14ac:dyDescent="0.15">
      <c r="B102" s="44"/>
      <c r="C102" s="45"/>
      <c r="D102" s="156" t="str">
        <f>IFERROR(INDEX('【請求サービスコード】(R7.4~)'!$A$3:$C$340,MATCH(F102,'【請求サービスコード】(R7.4~)'!$A$3:$A$340,0),2),"")</f>
        <v/>
      </c>
      <c r="E102" s="157"/>
      <c r="F102" s="47"/>
      <c r="G102" s="151" t="str">
        <f>IFERROR(INDEX('【請求サービスコード】(R7.4~)'!$A$3:$C$340,MATCH(F102,'【請求サービスコード】(R7.4~)'!$A$3:$A$340,0),3),"")</f>
        <v/>
      </c>
      <c r="H102" s="48"/>
      <c r="I102" s="152" t="str">
        <f t="shared" si="0"/>
        <v/>
      </c>
      <c r="J102" s="50"/>
      <c r="K102" s="51"/>
      <c r="L102" s="52"/>
      <c r="M102" s="94" t="str">
        <f>IFERROR(INDEX('【請求サービスコード】(R7.4~)'!$F$3:$H$10,MATCH(F102,'【請求サービスコード】(R7.4~)'!$F$3:$F$10,0),3),"")</f>
        <v/>
      </c>
      <c r="N102" s="95" t="str">
        <f t="shared" si="1"/>
        <v/>
      </c>
    </row>
    <row r="103" spans="2:14" s="12" customFormat="1" ht="24.95" customHeight="1" x14ac:dyDescent="0.15">
      <c r="B103" s="44"/>
      <c r="C103" s="45"/>
      <c r="D103" s="156" t="str">
        <f>IFERROR(INDEX('【請求サービスコード】(R7.4~)'!$A$3:$C$340,MATCH(F103,'【請求サービスコード】(R7.4~)'!$A$3:$A$340,0),2),"")</f>
        <v/>
      </c>
      <c r="E103" s="157"/>
      <c r="F103" s="47"/>
      <c r="G103" s="151" t="str">
        <f>IFERROR(INDEX('【請求サービスコード】(R7.4~)'!$A$3:$C$340,MATCH(F103,'【請求サービスコード】(R7.4~)'!$A$3:$A$340,0),3),"")</f>
        <v/>
      </c>
      <c r="H103" s="48"/>
      <c r="I103" s="152" t="str">
        <f t="shared" si="0"/>
        <v/>
      </c>
      <c r="J103" s="50"/>
      <c r="K103" s="51"/>
      <c r="L103" s="52"/>
      <c r="M103" s="94" t="str">
        <f>IFERROR(INDEX('【請求サービスコード】(R7.4~)'!$F$3:$H$10,MATCH(F103,'【請求サービスコード】(R7.4~)'!$F$3:$F$10,0),3),"")</f>
        <v/>
      </c>
      <c r="N103" s="95" t="str">
        <f t="shared" si="1"/>
        <v/>
      </c>
    </row>
    <row r="104" spans="2:14" s="12" customFormat="1" ht="24.95" customHeight="1" x14ac:dyDescent="0.15">
      <c r="B104" s="44"/>
      <c r="C104" s="45"/>
      <c r="D104" s="156" t="str">
        <f>IFERROR(INDEX('【請求サービスコード】(R7.4~)'!$A$3:$C$340,MATCH(F104,'【請求サービスコード】(R7.4~)'!$A$3:$A$340,0),2),"")</f>
        <v/>
      </c>
      <c r="E104" s="157"/>
      <c r="F104" s="47"/>
      <c r="G104" s="151" t="str">
        <f>IFERROR(INDEX('【請求サービスコード】(R7.4~)'!$A$3:$C$340,MATCH(F104,'【請求サービスコード】(R7.4~)'!$A$3:$A$340,0),3),"")</f>
        <v/>
      </c>
      <c r="H104" s="48"/>
      <c r="I104" s="152" t="str">
        <f t="shared" si="0"/>
        <v/>
      </c>
      <c r="J104" s="50"/>
      <c r="K104" s="51"/>
      <c r="L104" s="52"/>
      <c r="M104" s="94" t="str">
        <f>IFERROR(INDEX('【請求サービスコード】(R7.4~)'!$F$3:$H$10,MATCH(F104,'【請求サービスコード】(R7.4~)'!$F$3:$F$10,0),3),"")</f>
        <v/>
      </c>
      <c r="N104" s="95" t="str">
        <f t="shared" si="1"/>
        <v/>
      </c>
    </row>
    <row r="105" spans="2:14" s="12" customFormat="1" ht="24.95" customHeight="1" x14ac:dyDescent="0.15">
      <c r="B105" s="44"/>
      <c r="C105" s="45"/>
      <c r="D105" s="156" t="str">
        <f>IFERROR(INDEX('【請求サービスコード】(R7.4~)'!$A$3:$C$340,MATCH(F105,'【請求サービスコード】(R7.4~)'!$A$3:$A$340,0),2),"")</f>
        <v/>
      </c>
      <c r="E105" s="157"/>
      <c r="F105" s="47"/>
      <c r="G105" s="151" t="str">
        <f>IFERROR(INDEX('【請求サービスコード】(R7.4~)'!$A$3:$C$340,MATCH(F105,'【請求サービスコード】(R7.4~)'!$A$3:$A$340,0),3),"")</f>
        <v/>
      </c>
      <c r="H105" s="48"/>
      <c r="I105" s="152" t="str">
        <f t="shared" si="0"/>
        <v/>
      </c>
      <c r="J105" s="50"/>
      <c r="K105" s="51"/>
      <c r="L105" s="52"/>
      <c r="M105" s="94" t="str">
        <f>IFERROR(INDEX('【請求サービスコード】(R7.4~)'!$F$3:$H$10,MATCH(F105,'【請求サービスコード】(R7.4~)'!$F$3:$F$10,0),3),"")</f>
        <v/>
      </c>
      <c r="N105" s="95" t="str">
        <f t="shared" si="1"/>
        <v/>
      </c>
    </row>
    <row r="106" spans="2:14" s="12" customFormat="1" ht="24.95" customHeight="1" x14ac:dyDescent="0.15">
      <c r="B106" s="44"/>
      <c r="C106" s="45"/>
      <c r="D106" s="156" t="str">
        <f>IFERROR(INDEX('【請求サービスコード】(R7.4~)'!$A$3:$C$340,MATCH(F106,'【請求サービスコード】(R7.4~)'!$A$3:$A$340,0),2),"")</f>
        <v/>
      </c>
      <c r="E106" s="157"/>
      <c r="F106" s="47"/>
      <c r="G106" s="151" t="str">
        <f>IFERROR(INDEX('【請求サービスコード】(R7.4~)'!$A$3:$C$340,MATCH(F106,'【請求サービスコード】(R7.4~)'!$A$3:$A$340,0),3),"")</f>
        <v/>
      </c>
      <c r="H106" s="48"/>
      <c r="I106" s="152" t="str">
        <f t="shared" si="0"/>
        <v/>
      </c>
      <c r="J106" s="50"/>
      <c r="K106" s="51"/>
      <c r="L106" s="52"/>
      <c r="M106" s="94" t="str">
        <f>IFERROR(INDEX('【請求サービスコード】(R7.4~)'!$F$3:$H$10,MATCH(F106,'【請求サービスコード】(R7.4~)'!$F$3:$F$10,0),3),"")</f>
        <v/>
      </c>
      <c r="N106" s="95" t="str">
        <f t="shared" si="1"/>
        <v/>
      </c>
    </row>
    <row r="107" spans="2:14" s="12" customFormat="1" ht="24.95" customHeight="1" x14ac:dyDescent="0.15">
      <c r="B107" s="44"/>
      <c r="C107" s="45"/>
      <c r="D107" s="156" t="str">
        <f>IFERROR(INDEX('【請求サービスコード】(R7.4~)'!$A$3:$C$340,MATCH(F107,'【請求サービスコード】(R7.4~)'!$A$3:$A$340,0),2),"")</f>
        <v/>
      </c>
      <c r="E107" s="157"/>
      <c r="F107" s="47"/>
      <c r="G107" s="151" t="str">
        <f>IFERROR(INDEX('【請求サービスコード】(R7.4~)'!$A$3:$C$340,MATCH(F107,'【請求サービスコード】(R7.4~)'!$A$3:$A$340,0),3),"")</f>
        <v/>
      </c>
      <c r="H107" s="48"/>
      <c r="I107" s="152" t="str">
        <f t="shared" si="0"/>
        <v/>
      </c>
      <c r="J107" s="55"/>
      <c r="K107" s="51"/>
      <c r="L107" s="56"/>
      <c r="M107" s="94" t="str">
        <f>IFERROR(INDEX('【請求サービスコード】(R7.4~)'!$F$3:$H$10,MATCH(F107,'【請求サービスコード】(R7.4~)'!$F$3:$F$10,0),3),"")</f>
        <v/>
      </c>
      <c r="N107" s="95" t="str">
        <f t="shared" si="1"/>
        <v/>
      </c>
    </row>
    <row r="108" spans="2:14" s="12" customFormat="1" ht="24.95" customHeight="1" x14ac:dyDescent="0.15">
      <c r="B108" s="44"/>
      <c r="C108" s="45"/>
      <c r="D108" s="156" t="str">
        <f>IFERROR(INDEX('【請求サービスコード】(R7.4~)'!$A$3:$C$340,MATCH(F108,'【請求サービスコード】(R7.4~)'!$A$3:$A$340,0),2),"")</f>
        <v/>
      </c>
      <c r="E108" s="157"/>
      <c r="F108" s="47"/>
      <c r="G108" s="151" t="str">
        <f>IFERROR(INDEX('【請求サービスコード】(R7.4~)'!$A$3:$C$340,MATCH(F108,'【請求サービスコード】(R7.4~)'!$A$3:$A$340,0),3),"")</f>
        <v/>
      </c>
      <c r="H108" s="48"/>
      <c r="I108" s="152" t="str">
        <f t="shared" si="0"/>
        <v/>
      </c>
      <c r="J108" s="50"/>
      <c r="K108" s="51"/>
      <c r="L108" s="52"/>
      <c r="M108" s="94" t="str">
        <f>IFERROR(INDEX('【請求サービスコード】(R7.4~)'!$F$3:$H$10,MATCH(F108,'【請求サービスコード】(R7.4~)'!$F$3:$F$10,0),3),"")</f>
        <v/>
      </c>
      <c r="N108" s="95" t="str">
        <f t="shared" si="1"/>
        <v/>
      </c>
    </row>
    <row r="109" spans="2:14" s="12" customFormat="1" ht="24.95" customHeight="1" x14ac:dyDescent="0.15">
      <c r="B109" s="44"/>
      <c r="C109" s="45"/>
      <c r="D109" s="156" t="str">
        <f>IFERROR(INDEX('【請求サービスコード】(R7.4~)'!$A$3:$C$340,MATCH(F109,'【請求サービスコード】(R7.4~)'!$A$3:$A$340,0),2),"")</f>
        <v/>
      </c>
      <c r="E109" s="157"/>
      <c r="F109" s="47"/>
      <c r="G109" s="151" t="str">
        <f>IFERROR(INDEX('【請求サービスコード】(R7.4~)'!$A$3:$C$340,MATCH(F109,'【請求サービスコード】(R7.4~)'!$A$3:$A$340,0),3),"")</f>
        <v/>
      </c>
      <c r="H109" s="48"/>
      <c r="I109" s="152" t="str">
        <f t="shared" si="0"/>
        <v/>
      </c>
      <c r="J109" s="55"/>
      <c r="K109" s="51"/>
      <c r="L109" s="56"/>
      <c r="M109" s="94" t="str">
        <f>IFERROR(INDEX('【請求サービスコード】(R7.4~)'!$F$3:$H$10,MATCH(F109,'【請求サービスコード】(R7.4~)'!$F$3:$F$10,0),3),"")</f>
        <v/>
      </c>
      <c r="N109" s="95" t="str">
        <f t="shared" si="1"/>
        <v/>
      </c>
    </row>
    <row r="110" spans="2:14" s="12" customFormat="1" ht="24.95" customHeight="1" x14ac:dyDescent="0.15">
      <c r="B110" s="44"/>
      <c r="C110" s="45"/>
      <c r="D110" s="156" t="str">
        <f>IFERROR(INDEX('【請求サービスコード】(R7.4~)'!$A$3:$C$340,MATCH(F110,'【請求サービスコード】(R7.4~)'!$A$3:$A$340,0),2),"")</f>
        <v/>
      </c>
      <c r="E110" s="157"/>
      <c r="F110" s="47"/>
      <c r="G110" s="151" t="str">
        <f>IFERROR(INDEX('【請求サービスコード】(R7.4~)'!$A$3:$C$340,MATCH(F110,'【請求サービスコード】(R7.4~)'!$A$3:$A$340,0),3),"")</f>
        <v/>
      </c>
      <c r="H110" s="48"/>
      <c r="I110" s="152" t="str">
        <f t="shared" si="0"/>
        <v/>
      </c>
      <c r="J110" s="55"/>
      <c r="K110" s="57"/>
      <c r="L110" s="56"/>
      <c r="M110" s="94" t="str">
        <f>IFERROR(INDEX('【請求サービスコード】(R7.4~)'!$F$3:$H$10,MATCH(F110,'【請求サービスコード】(R7.4~)'!$F$3:$F$10,0),3),"")</f>
        <v/>
      </c>
      <c r="N110" s="95" t="str">
        <f t="shared" si="1"/>
        <v/>
      </c>
    </row>
    <row r="111" spans="2:14" s="12" customFormat="1" ht="24.95" customHeight="1" x14ac:dyDescent="0.15">
      <c r="B111" s="44"/>
      <c r="C111" s="45"/>
      <c r="D111" s="156" t="str">
        <f>IFERROR(INDEX('【請求サービスコード】(R7.4~)'!$A$3:$C$340,MATCH(F111,'【請求サービスコード】(R7.4~)'!$A$3:$A$340,0),2),"")</f>
        <v/>
      </c>
      <c r="E111" s="157"/>
      <c r="F111" s="47"/>
      <c r="G111" s="151" t="str">
        <f>IFERROR(INDEX('【請求サービスコード】(R7.4~)'!$A$3:$C$340,MATCH(F111,'【請求サービスコード】(R7.4~)'!$A$3:$A$340,0),3),"")</f>
        <v/>
      </c>
      <c r="H111" s="48"/>
      <c r="I111" s="152" t="str">
        <f t="shared" si="0"/>
        <v/>
      </c>
      <c r="J111" s="55"/>
      <c r="K111" s="58"/>
      <c r="L111" s="56"/>
      <c r="M111" s="94" t="str">
        <f>IFERROR(INDEX('【請求サービスコード】(R7.4~)'!$F$3:$H$10,MATCH(F111,'【請求サービスコード】(R7.4~)'!$F$3:$F$10,0),3),"")</f>
        <v/>
      </c>
      <c r="N111" s="95" t="str">
        <f t="shared" si="1"/>
        <v/>
      </c>
    </row>
    <row r="112" spans="2:14" s="12" customFormat="1" ht="24.95" customHeight="1" x14ac:dyDescent="0.15">
      <c r="B112" s="44"/>
      <c r="C112" s="45"/>
      <c r="D112" s="156" t="str">
        <f>IFERROR(INDEX('【請求サービスコード】(R7.4~)'!$A$3:$C$340,MATCH(F112,'【請求サービスコード】(R7.4~)'!$A$3:$A$340,0),2),"")</f>
        <v/>
      </c>
      <c r="E112" s="157"/>
      <c r="F112" s="47"/>
      <c r="G112" s="151" t="str">
        <f>IFERROR(INDEX('【請求サービスコード】(R7.4~)'!$A$3:$C$340,MATCH(F112,'【請求サービスコード】(R7.4~)'!$A$3:$A$340,0),3),"")</f>
        <v/>
      </c>
      <c r="H112" s="48"/>
      <c r="I112" s="152" t="str">
        <f t="shared" si="0"/>
        <v/>
      </c>
      <c r="J112" s="50"/>
      <c r="K112" s="51"/>
      <c r="L112" s="52"/>
      <c r="M112" s="94" t="str">
        <f>IFERROR(INDEX('【請求サービスコード】(R7.4~)'!$F$3:$H$10,MATCH(F112,'【請求サービスコード】(R7.4~)'!$F$3:$F$10,0),3),"")</f>
        <v/>
      </c>
      <c r="N112" s="95" t="str">
        <f t="shared" si="1"/>
        <v/>
      </c>
    </row>
    <row r="113" spans="2:14" s="12" customFormat="1" ht="24.95" customHeight="1" x14ac:dyDescent="0.15">
      <c r="B113" s="44"/>
      <c r="C113" s="45"/>
      <c r="D113" s="156" t="str">
        <f>IFERROR(INDEX('【請求サービスコード】(R7.4~)'!$A$3:$C$340,MATCH(F113,'【請求サービスコード】(R7.4~)'!$A$3:$A$340,0),2),"")</f>
        <v/>
      </c>
      <c r="E113" s="157"/>
      <c r="F113" s="47"/>
      <c r="G113" s="151" t="str">
        <f>IFERROR(INDEX('【請求サービスコード】(R7.4~)'!$A$3:$C$340,MATCH(F113,'【請求サービスコード】(R7.4~)'!$A$3:$A$340,0),3),"")</f>
        <v/>
      </c>
      <c r="H113" s="48"/>
      <c r="I113" s="152" t="str">
        <f t="shared" si="0"/>
        <v/>
      </c>
      <c r="J113" s="50"/>
      <c r="K113" s="51"/>
      <c r="L113" s="52"/>
      <c r="M113" s="94" t="str">
        <f>IFERROR(INDEX('【請求サービスコード】(R7.4~)'!$F$3:$H$10,MATCH(F113,'【請求サービスコード】(R7.4~)'!$F$3:$F$10,0),3),"")</f>
        <v/>
      </c>
      <c r="N113" s="95" t="str">
        <f t="shared" si="1"/>
        <v/>
      </c>
    </row>
    <row r="114" spans="2:14" s="12" customFormat="1" ht="24.95" customHeight="1" x14ac:dyDescent="0.15">
      <c r="B114" s="44"/>
      <c r="C114" s="45"/>
      <c r="D114" s="156" t="str">
        <f>IFERROR(INDEX('【請求サービスコード】(R7.4~)'!$A$3:$C$340,MATCH(F114,'【請求サービスコード】(R7.4~)'!$A$3:$A$340,0),2),"")</f>
        <v/>
      </c>
      <c r="E114" s="157"/>
      <c r="F114" s="47"/>
      <c r="G114" s="151" t="str">
        <f>IFERROR(INDEX('【請求サービスコード】(R7.4~)'!$A$3:$C$340,MATCH(F114,'【請求サービスコード】(R7.4~)'!$A$3:$A$340,0),3),"")</f>
        <v/>
      </c>
      <c r="H114" s="48"/>
      <c r="I114" s="152" t="str">
        <f t="shared" si="0"/>
        <v/>
      </c>
      <c r="J114" s="50"/>
      <c r="K114" s="51"/>
      <c r="L114" s="52"/>
      <c r="M114" s="94" t="str">
        <f>IFERROR(INDEX('【請求サービスコード】(R7.4~)'!$F$3:$H$10,MATCH(F114,'【請求サービスコード】(R7.4~)'!$F$3:$F$10,0),3),"")</f>
        <v/>
      </c>
      <c r="N114" s="95" t="str">
        <f t="shared" si="1"/>
        <v/>
      </c>
    </row>
    <row r="115" spans="2:14" s="12" customFormat="1" ht="24.95" customHeight="1" x14ac:dyDescent="0.15">
      <c r="B115" s="44"/>
      <c r="C115" s="45"/>
      <c r="D115" s="156" t="str">
        <f>IFERROR(INDEX('【請求サービスコード】(R7.4~)'!$A$3:$C$340,MATCH(F115,'【請求サービスコード】(R7.4~)'!$A$3:$A$340,0),2),"")</f>
        <v/>
      </c>
      <c r="E115" s="157"/>
      <c r="F115" s="47"/>
      <c r="G115" s="151" t="str">
        <f>IFERROR(INDEX('【請求サービスコード】(R7.4~)'!$A$3:$C$340,MATCH(F115,'【請求サービスコード】(R7.4~)'!$A$3:$A$340,0),3),"")</f>
        <v/>
      </c>
      <c r="H115" s="48"/>
      <c r="I115" s="152" t="str">
        <f t="shared" si="0"/>
        <v/>
      </c>
      <c r="J115" s="50"/>
      <c r="K115" s="51"/>
      <c r="L115" s="52"/>
      <c r="M115" s="94" t="str">
        <f>IFERROR(INDEX('【請求サービスコード】(R7.4~)'!$F$3:$H$10,MATCH(F115,'【請求サービスコード】(R7.4~)'!$F$3:$F$10,0),3),"")</f>
        <v/>
      </c>
      <c r="N115" s="95" t="str">
        <f t="shared" si="1"/>
        <v/>
      </c>
    </row>
    <row r="116" spans="2:14" s="12" customFormat="1" ht="24.95" customHeight="1" x14ac:dyDescent="0.15">
      <c r="B116" s="44"/>
      <c r="C116" s="45"/>
      <c r="D116" s="156" t="str">
        <f>IFERROR(INDEX('【請求サービスコード】(R7.4~)'!$A$3:$C$340,MATCH(F116,'【請求サービスコード】(R7.4~)'!$A$3:$A$340,0),2),"")</f>
        <v/>
      </c>
      <c r="E116" s="157"/>
      <c r="F116" s="47"/>
      <c r="G116" s="151" t="str">
        <f>IFERROR(INDEX('【請求サービスコード】(R7.4~)'!$A$3:$C$340,MATCH(F116,'【請求サービスコード】(R7.4~)'!$A$3:$A$340,0),3),"")</f>
        <v/>
      </c>
      <c r="H116" s="48"/>
      <c r="I116" s="152" t="str">
        <f t="shared" si="0"/>
        <v/>
      </c>
      <c r="J116" s="50"/>
      <c r="K116" s="51"/>
      <c r="L116" s="52"/>
      <c r="M116" s="94" t="str">
        <f>IFERROR(INDEX('【請求サービスコード】(R7.4~)'!$F$3:$H$10,MATCH(F116,'【請求サービスコード】(R7.4~)'!$F$3:$F$10,0),3),"")</f>
        <v/>
      </c>
      <c r="N116" s="95" t="str">
        <f t="shared" si="1"/>
        <v/>
      </c>
    </row>
    <row r="117" spans="2:14" s="12" customFormat="1" ht="24.95" customHeight="1" x14ac:dyDescent="0.15">
      <c r="B117" s="44"/>
      <c r="C117" s="45"/>
      <c r="D117" s="156" t="str">
        <f>IFERROR(INDEX('【請求サービスコード】(R7.4~)'!$A$3:$C$340,MATCH(F117,'【請求サービスコード】(R7.4~)'!$A$3:$A$340,0),2),"")</f>
        <v/>
      </c>
      <c r="E117" s="157"/>
      <c r="F117" s="47"/>
      <c r="G117" s="151" t="str">
        <f>IFERROR(INDEX('【請求サービスコード】(R7.4~)'!$A$3:$C$340,MATCH(F117,'【請求サービスコード】(R7.4~)'!$A$3:$A$340,0),3),"")</f>
        <v/>
      </c>
      <c r="H117" s="48"/>
      <c r="I117" s="152" t="str">
        <f t="shared" si="0"/>
        <v/>
      </c>
      <c r="J117" s="50"/>
      <c r="K117" s="51"/>
      <c r="L117" s="52"/>
      <c r="M117" s="94" t="str">
        <f>IFERROR(INDEX('【請求サービスコード】(R7.4~)'!$F$3:$H$10,MATCH(F117,'【請求サービスコード】(R7.4~)'!$F$3:$F$10,0),3),"")</f>
        <v/>
      </c>
      <c r="N117" s="95" t="str">
        <f t="shared" si="1"/>
        <v/>
      </c>
    </row>
    <row r="118" spans="2:14" s="12" customFormat="1" ht="24.95" customHeight="1" x14ac:dyDescent="0.15">
      <c r="B118" s="44"/>
      <c r="C118" s="45"/>
      <c r="D118" s="156" t="str">
        <f>IFERROR(INDEX('【請求サービスコード】(R7.4~)'!$A$3:$C$340,MATCH(F118,'【請求サービスコード】(R7.4~)'!$A$3:$A$340,0),2),"")</f>
        <v/>
      </c>
      <c r="E118" s="157"/>
      <c r="F118" s="47"/>
      <c r="G118" s="151" t="str">
        <f>IFERROR(INDEX('【請求サービスコード】(R7.4~)'!$A$3:$C$340,MATCH(F118,'【請求サービスコード】(R7.4~)'!$A$3:$A$340,0),3),"")</f>
        <v/>
      </c>
      <c r="H118" s="48"/>
      <c r="I118" s="152" t="str">
        <f t="shared" si="0"/>
        <v/>
      </c>
      <c r="J118" s="50"/>
      <c r="K118" s="51"/>
      <c r="L118" s="52"/>
      <c r="M118" s="94" t="str">
        <f>IFERROR(INDEX('【請求サービスコード】(R7.4~)'!$F$3:$H$10,MATCH(F118,'【請求サービスコード】(R7.4~)'!$F$3:$F$10,0),3),"")</f>
        <v/>
      </c>
      <c r="N118" s="95" t="str">
        <f t="shared" si="1"/>
        <v/>
      </c>
    </row>
    <row r="119" spans="2:14" s="12" customFormat="1" ht="24.95" customHeight="1" x14ac:dyDescent="0.15">
      <c r="B119" s="44"/>
      <c r="C119" s="45"/>
      <c r="D119" s="156" t="str">
        <f>IFERROR(INDEX('【請求サービスコード】(R7.4~)'!$A$3:$C$340,MATCH(F119,'【請求サービスコード】(R7.4~)'!$A$3:$A$340,0),2),"")</f>
        <v/>
      </c>
      <c r="E119" s="157"/>
      <c r="F119" s="47"/>
      <c r="G119" s="151" t="str">
        <f>IFERROR(INDEX('【請求サービスコード】(R7.4~)'!$A$3:$C$340,MATCH(F119,'【請求サービスコード】(R7.4~)'!$A$3:$A$340,0),3),"")</f>
        <v/>
      </c>
      <c r="H119" s="48"/>
      <c r="I119" s="152" t="str">
        <f t="shared" si="0"/>
        <v/>
      </c>
      <c r="J119" s="50"/>
      <c r="K119" s="51"/>
      <c r="L119" s="52"/>
      <c r="M119" s="94" t="str">
        <f>IFERROR(INDEX('【請求サービスコード】(R7.4~)'!$F$3:$H$10,MATCH(F119,'【請求サービスコード】(R7.4~)'!$F$3:$F$10,0),3),"")</f>
        <v/>
      </c>
      <c r="N119" s="95" t="str">
        <f t="shared" si="1"/>
        <v/>
      </c>
    </row>
    <row r="120" spans="2:14" s="12" customFormat="1" ht="24.95" customHeight="1" x14ac:dyDescent="0.15">
      <c r="B120" s="44"/>
      <c r="C120" s="45"/>
      <c r="D120" s="156" t="str">
        <f>IFERROR(INDEX('【請求サービスコード】(R7.4~)'!$A$3:$C$340,MATCH(F120,'【請求サービスコード】(R7.4~)'!$A$3:$A$340,0),2),"")</f>
        <v/>
      </c>
      <c r="E120" s="157"/>
      <c r="F120" s="47"/>
      <c r="G120" s="151" t="str">
        <f>IFERROR(INDEX('【請求サービスコード】(R7.4~)'!$A$3:$C$340,MATCH(F120,'【請求サービスコード】(R7.4~)'!$A$3:$A$340,0),3),"")</f>
        <v/>
      </c>
      <c r="H120" s="48"/>
      <c r="I120" s="152" t="str">
        <f t="shared" si="0"/>
        <v/>
      </c>
      <c r="J120" s="50"/>
      <c r="K120" s="51"/>
      <c r="L120" s="52"/>
      <c r="M120" s="94" t="str">
        <f>IFERROR(INDEX('【請求サービスコード】(R7.4~)'!$F$3:$H$10,MATCH(F120,'【請求サービスコード】(R7.4~)'!$F$3:$F$10,0),3),"")</f>
        <v/>
      </c>
      <c r="N120" s="95" t="str">
        <f t="shared" si="1"/>
        <v/>
      </c>
    </row>
    <row r="121" spans="2:14" s="12" customFormat="1" ht="24.95" customHeight="1" x14ac:dyDescent="0.15">
      <c r="B121" s="44"/>
      <c r="C121" s="45"/>
      <c r="D121" s="156" t="str">
        <f>IFERROR(INDEX('【請求サービスコード】(R7.4~)'!$A$3:$C$340,MATCH(F121,'【請求サービスコード】(R7.4~)'!$A$3:$A$340,0),2),"")</f>
        <v/>
      </c>
      <c r="E121" s="157"/>
      <c r="F121" s="47"/>
      <c r="G121" s="151" t="str">
        <f>IFERROR(INDEX('【請求サービスコード】(R7.4~)'!$A$3:$C$340,MATCH(F121,'【請求サービスコード】(R7.4~)'!$A$3:$A$340,0),3),"")</f>
        <v/>
      </c>
      <c r="H121" s="48"/>
      <c r="I121" s="152" t="str">
        <f t="shared" si="0"/>
        <v/>
      </c>
      <c r="J121" s="50"/>
      <c r="K121" s="51"/>
      <c r="L121" s="52"/>
      <c r="M121" s="94" t="str">
        <f>IFERROR(INDEX('【請求サービスコード】(R7.4~)'!$F$3:$H$10,MATCH(F121,'【請求サービスコード】(R7.4~)'!$F$3:$F$10,0),3),"")</f>
        <v/>
      </c>
      <c r="N121" s="95" t="str">
        <f t="shared" si="1"/>
        <v/>
      </c>
    </row>
    <row r="122" spans="2:14" s="12" customFormat="1" ht="24.95" customHeight="1" x14ac:dyDescent="0.15">
      <c r="B122" s="44"/>
      <c r="C122" s="45"/>
      <c r="D122" s="156" t="str">
        <f>IFERROR(INDEX('【請求サービスコード】(R7.4~)'!$A$3:$C$340,MATCH(F122,'【請求サービスコード】(R7.4~)'!$A$3:$A$340,0),2),"")</f>
        <v/>
      </c>
      <c r="E122" s="157"/>
      <c r="F122" s="47"/>
      <c r="G122" s="151" t="str">
        <f>IFERROR(INDEX('【請求サービスコード】(R7.4~)'!$A$3:$C$340,MATCH(F122,'【請求サービスコード】(R7.4~)'!$A$3:$A$340,0),3),"")</f>
        <v/>
      </c>
      <c r="H122" s="48"/>
      <c r="I122" s="152" t="str">
        <f t="shared" si="0"/>
        <v/>
      </c>
      <c r="J122" s="50"/>
      <c r="K122" s="51"/>
      <c r="L122" s="52"/>
      <c r="M122" s="94" t="str">
        <f>IFERROR(INDEX('【請求サービスコード】(R7.4~)'!$F$3:$H$10,MATCH(F122,'【請求サービスコード】(R7.4~)'!$F$3:$F$10,0),3),"")</f>
        <v/>
      </c>
      <c r="N122" s="95" t="str">
        <f t="shared" si="1"/>
        <v/>
      </c>
    </row>
    <row r="123" spans="2:14" s="12" customFormat="1" ht="24.95" customHeight="1" x14ac:dyDescent="0.15">
      <c r="B123" s="44"/>
      <c r="C123" s="45"/>
      <c r="D123" s="156" t="str">
        <f>IFERROR(INDEX('【請求サービスコード】(R7.4~)'!$A$3:$C$340,MATCH(F123,'【請求サービスコード】(R7.4~)'!$A$3:$A$340,0),2),"")</f>
        <v/>
      </c>
      <c r="E123" s="157"/>
      <c r="F123" s="47"/>
      <c r="G123" s="151" t="str">
        <f>IFERROR(INDEX('【請求サービスコード】(R7.4~)'!$A$3:$C$340,MATCH(F123,'【請求サービスコード】(R7.4~)'!$A$3:$A$340,0),3),"")</f>
        <v/>
      </c>
      <c r="H123" s="48"/>
      <c r="I123" s="152" t="str">
        <f t="shared" si="0"/>
        <v/>
      </c>
      <c r="J123" s="55"/>
      <c r="K123" s="51"/>
      <c r="L123" s="56"/>
      <c r="M123" s="94" t="str">
        <f>IFERROR(INDEX('【請求サービスコード】(R7.4~)'!$F$3:$H$10,MATCH(F123,'【請求サービスコード】(R7.4~)'!$F$3:$F$10,0),3),"")</f>
        <v/>
      </c>
      <c r="N123" s="95" t="str">
        <f t="shared" si="1"/>
        <v/>
      </c>
    </row>
    <row r="124" spans="2:14" s="12" customFormat="1" ht="24.95" customHeight="1" x14ac:dyDescent="0.15">
      <c r="B124" s="44"/>
      <c r="C124" s="45"/>
      <c r="D124" s="156" t="str">
        <f>IFERROR(INDEX('【請求サービスコード】(R7.4~)'!$A$3:$C$340,MATCH(F124,'【請求サービスコード】(R7.4~)'!$A$3:$A$340,0),2),"")</f>
        <v/>
      </c>
      <c r="E124" s="157"/>
      <c r="F124" s="47"/>
      <c r="G124" s="151" t="str">
        <f>IFERROR(INDEX('【請求サービスコード】(R7.4~)'!$A$3:$C$340,MATCH(F124,'【請求サービスコード】(R7.4~)'!$A$3:$A$340,0),3),"")</f>
        <v/>
      </c>
      <c r="H124" s="48"/>
      <c r="I124" s="152" t="str">
        <f t="shared" si="0"/>
        <v/>
      </c>
      <c r="J124" s="55"/>
      <c r="K124" s="57"/>
      <c r="L124" s="56"/>
      <c r="M124" s="94" t="str">
        <f>IFERROR(INDEX('【請求サービスコード】(R7.4~)'!$F$3:$H$10,MATCH(F124,'【請求サービスコード】(R7.4~)'!$F$3:$F$10,0),3),"")</f>
        <v/>
      </c>
      <c r="N124" s="95" t="str">
        <f t="shared" si="1"/>
        <v/>
      </c>
    </row>
    <row r="125" spans="2:14" s="12" customFormat="1" ht="24.95" customHeight="1" x14ac:dyDescent="0.15">
      <c r="B125" s="44"/>
      <c r="C125" s="45"/>
      <c r="D125" s="156" t="str">
        <f>IFERROR(INDEX('【請求サービスコード】(R7.4~)'!$A$3:$C$340,MATCH(F125,'【請求サービスコード】(R7.4~)'!$A$3:$A$340,0),2),"")</f>
        <v/>
      </c>
      <c r="E125" s="157"/>
      <c r="F125" s="47"/>
      <c r="G125" s="151" t="str">
        <f>IFERROR(INDEX('【請求サービスコード】(R7.4~)'!$A$3:$C$340,MATCH(F125,'【請求サービスコード】(R7.4~)'!$A$3:$A$340,0),3),"")</f>
        <v/>
      </c>
      <c r="H125" s="48"/>
      <c r="I125" s="152" t="str">
        <f t="shared" si="0"/>
        <v/>
      </c>
      <c r="J125" s="55"/>
      <c r="K125" s="58"/>
      <c r="L125" s="56"/>
      <c r="M125" s="94" t="str">
        <f>IFERROR(INDEX('【請求サービスコード】(R7.4~)'!$F$3:$H$10,MATCH(F125,'【請求サービスコード】(R7.4~)'!$F$3:$F$10,0),3),"")</f>
        <v/>
      </c>
      <c r="N125" s="95" t="str">
        <f t="shared" si="1"/>
        <v/>
      </c>
    </row>
    <row r="126" spans="2:14" s="12" customFormat="1" ht="24.95" customHeight="1" x14ac:dyDescent="0.15">
      <c r="B126" s="44"/>
      <c r="C126" s="45"/>
      <c r="D126" s="156" t="str">
        <f>IFERROR(INDEX('【請求サービスコード】(R7.4~)'!$A$3:$C$340,MATCH(F126,'【請求サービスコード】(R7.4~)'!$A$3:$A$340,0),2),"")</f>
        <v/>
      </c>
      <c r="E126" s="157"/>
      <c r="F126" s="47"/>
      <c r="G126" s="151" t="str">
        <f>IFERROR(INDEX('【請求サービスコード】(R7.4~)'!$A$3:$C$340,MATCH(F126,'【請求サービスコード】(R7.4~)'!$A$3:$A$340,0),3),"")</f>
        <v/>
      </c>
      <c r="H126" s="48"/>
      <c r="I126" s="152" t="str">
        <f t="shared" si="0"/>
        <v/>
      </c>
      <c r="J126" s="55"/>
      <c r="K126" s="58"/>
      <c r="L126" s="56"/>
      <c r="M126" s="94" t="str">
        <f>IFERROR(INDEX('【請求サービスコード】(R7.4~)'!$F$3:$H$10,MATCH(F126,'【請求サービスコード】(R7.4~)'!$F$3:$F$10,0),3),"")</f>
        <v/>
      </c>
      <c r="N126" s="95" t="str">
        <f t="shared" si="1"/>
        <v/>
      </c>
    </row>
    <row r="127" spans="2:14" s="12" customFormat="1" ht="24.95" customHeight="1" x14ac:dyDescent="0.15">
      <c r="B127" s="44"/>
      <c r="C127" s="45"/>
      <c r="D127" s="156" t="str">
        <f>IFERROR(INDEX('【請求サービスコード】(R7.4~)'!$A$3:$C$340,MATCH(F127,'【請求サービスコード】(R7.4~)'!$A$3:$A$340,0),2),"")</f>
        <v/>
      </c>
      <c r="E127" s="157"/>
      <c r="F127" s="47"/>
      <c r="G127" s="151" t="str">
        <f>IFERROR(INDEX('【請求サービスコード】(R7.4~)'!$A$3:$C$340,MATCH(F127,'【請求サービスコード】(R7.4~)'!$A$3:$A$340,0),3),"")</f>
        <v/>
      </c>
      <c r="H127" s="48"/>
      <c r="I127" s="152" t="str">
        <f t="shared" si="0"/>
        <v/>
      </c>
      <c r="J127" s="55"/>
      <c r="K127" s="58"/>
      <c r="L127" s="56"/>
      <c r="M127" s="94" t="str">
        <f>IFERROR(INDEX('【請求サービスコード】(R7.4~)'!$F$3:$H$10,MATCH(F127,'【請求サービスコード】(R7.4~)'!$F$3:$F$10,0),3),"")</f>
        <v/>
      </c>
      <c r="N127" s="95" t="str">
        <f t="shared" si="1"/>
        <v/>
      </c>
    </row>
    <row r="128" spans="2:14" s="12" customFormat="1" ht="24.95" customHeight="1" x14ac:dyDescent="0.15">
      <c r="B128" s="44"/>
      <c r="C128" s="45"/>
      <c r="D128" s="156" t="str">
        <f>IFERROR(INDEX('【請求サービスコード】(R7.4~)'!$A$3:$C$340,MATCH(F128,'【請求サービスコード】(R7.4~)'!$A$3:$A$340,0),2),"")</f>
        <v/>
      </c>
      <c r="E128" s="157"/>
      <c r="F128" s="47"/>
      <c r="G128" s="151" t="str">
        <f>IFERROR(INDEX('【請求サービスコード】(R7.4~)'!$A$3:$C$340,MATCH(F128,'【請求サービスコード】(R7.4~)'!$A$3:$A$340,0),3),"")</f>
        <v/>
      </c>
      <c r="H128" s="48"/>
      <c r="I128" s="152" t="str">
        <f t="shared" si="0"/>
        <v/>
      </c>
      <c r="J128" s="55"/>
      <c r="K128" s="59"/>
      <c r="L128" s="56"/>
      <c r="M128" s="94" t="str">
        <f>IFERROR(INDEX('【請求サービスコード】(R7.4~)'!$F$3:$H$10,MATCH(F128,'【請求サービスコード】(R7.4~)'!$F$3:$F$10,0),3),"")</f>
        <v/>
      </c>
      <c r="N128" s="95" t="str">
        <f t="shared" si="1"/>
        <v/>
      </c>
    </row>
    <row r="129" spans="2:14" s="12" customFormat="1" ht="24.95" customHeight="1" x14ac:dyDescent="0.15">
      <c r="B129" s="44"/>
      <c r="C129" s="45"/>
      <c r="D129" s="156" t="str">
        <f>IFERROR(INDEX('【請求サービスコード】(R7.4~)'!$A$3:$C$340,MATCH(F129,'【請求サービスコード】(R7.4~)'!$A$3:$A$340,0),2),"")</f>
        <v/>
      </c>
      <c r="E129" s="157"/>
      <c r="F129" s="47"/>
      <c r="G129" s="151" t="str">
        <f>IFERROR(INDEX('【請求サービスコード】(R7.4~)'!$A$3:$C$340,MATCH(F129,'【請求サービスコード】(R7.4~)'!$A$3:$A$340,0),3),"")</f>
        <v/>
      </c>
      <c r="H129" s="48"/>
      <c r="I129" s="152" t="str">
        <f t="shared" si="0"/>
        <v/>
      </c>
      <c r="J129" s="55"/>
      <c r="K129" s="59"/>
      <c r="L129" s="56"/>
      <c r="M129" s="94" t="str">
        <f>IFERROR(INDEX('【請求サービスコード】(R7.4~)'!$F$3:$H$10,MATCH(F129,'【請求サービスコード】(R7.4~)'!$F$3:$F$10,0),3),"")</f>
        <v/>
      </c>
      <c r="N129" s="95" t="str">
        <f t="shared" si="1"/>
        <v/>
      </c>
    </row>
    <row r="130" spans="2:14" s="12" customFormat="1" ht="24.95" customHeight="1" x14ac:dyDescent="0.15">
      <c r="B130" s="44"/>
      <c r="C130" s="45"/>
      <c r="D130" s="156" t="str">
        <f>IFERROR(INDEX('【請求サービスコード】(R7.4~)'!$A$3:$C$340,MATCH(F130,'【請求サービスコード】(R7.4~)'!$A$3:$A$340,0),2),"")</f>
        <v/>
      </c>
      <c r="E130" s="157"/>
      <c r="F130" s="47"/>
      <c r="G130" s="151" t="str">
        <f>IFERROR(INDEX('【請求サービスコード】(R7.4~)'!$A$3:$C$340,MATCH(F130,'【請求サービスコード】(R7.4~)'!$A$3:$A$340,0),3),"")</f>
        <v/>
      </c>
      <c r="H130" s="48"/>
      <c r="I130" s="152" t="str">
        <f t="shared" si="0"/>
        <v/>
      </c>
      <c r="J130" s="55"/>
      <c r="K130" s="59"/>
      <c r="L130" s="56"/>
      <c r="M130" s="94" t="str">
        <f>IFERROR(INDEX('【請求サービスコード】(R7.4~)'!$F$3:$H$10,MATCH(F130,'【請求サービスコード】(R7.4~)'!$F$3:$F$10,0),3),"")</f>
        <v/>
      </c>
      <c r="N130" s="95" t="str">
        <f t="shared" si="1"/>
        <v/>
      </c>
    </row>
    <row r="131" spans="2:14" s="12" customFormat="1" ht="24.95" customHeight="1" x14ac:dyDescent="0.15">
      <c r="B131" s="44"/>
      <c r="C131" s="45"/>
      <c r="D131" s="156" t="str">
        <f>IFERROR(INDEX('【請求サービスコード】(R7.4~)'!$A$3:$C$340,MATCH(F131,'【請求サービスコード】(R7.4~)'!$A$3:$A$340,0),2),"")</f>
        <v/>
      </c>
      <c r="E131" s="157"/>
      <c r="F131" s="47"/>
      <c r="G131" s="151" t="str">
        <f>IFERROR(INDEX('【請求サービスコード】(R7.4~)'!$A$3:$C$340,MATCH(F131,'【請求サービスコード】(R7.4~)'!$A$3:$A$340,0),3),"")</f>
        <v/>
      </c>
      <c r="H131" s="48"/>
      <c r="I131" s="152" t="str">
        <f t="shared" si="0"/>
        <v/>
      </c>
      <c r="J131" s="55"/>
      <c r="K131" s="59"/>
      <c r="L131" s="56"/>
      <c r="M131" s="94" t="str">
        <f>IFERROR(INDEX('【請求サービスコード】(R7.4~)'!$F$3:$H$10,MATCH(F131,'【請求サービスコード】(R7.4~)'!$F$3:$F$10,0),3),"")</f>
        <v/>
      </c>
      <c r="N131" s="95" t="str">
        <f t="shared" si="1"/>
        <v/>
      </c>
    </row>
    <row r="132" spans="2:14" s="12" customFormat="1" ht="24.95" customHeight="1" x14ac:dyDescent="0.15">
      <c r="B132" s="44"/>
      <c r="C132" s="45"/>
      <c r="D132" s="156" t="str">
        <f>IFERROR(INDEX('【請求サービスコード】(R7.4~)'!$A$3:$C$340,MATCH(F132,'【請求サービスコード】(R7.4~)'!$A$3:$A$340,0),2),"")</f>
        <v/>
      </c>
      <c r="E132" s="157"/>
      <c r="F132" s="47"/>
      <c r="G132" s="151" t="str">
        <f>IFERROR(INDEX('【請求サービスコード】(R7.4~)'!$A$3:$C$340,MATCH(F132,'【請求サービスコード】(R7.4~)'!$A$3:$A$340,0),3),"")</f>
        <v/>
      </c>
      <c r="H132" s="48"/>
      <c r="I132" s="152" t="str">
        <f t="shared" si="0"/>
        <v/>
      </c>
      <c r="J132" s="55"/>
      <c r="K132" s="59"/>
      <c r="L132" s="56"/>
      <c r="M132" s="94" t="str">
        <f>IFERROR(INDEX('【請求サービスコード】(R7.4~)'!$F$3:$H$10,MATCH(F132,'【請求サービスコード】(R7.4~)'!$F$3:$F$10,0),3),"")</f>
        <v/>
      </c>
      <c r="N132" s="95" t="str">
        <f t="shared" si="1"/>
        <v/>
      </c>
    </row>
    <row r="133" spans="2:14" s="12" customFormat="1" ht="24.95" customHeight="1" x14ac:dyDescent="0.15">
      <c r="B133" s="44"/>
      <c r="C133" s="45"/>
      <c r="D133" s="156" t="str">
        <f>IFERROR(INDEX('【請求サービスコード】(R7.4~)'!$A$3:$C$340,MATCH(F133,'【請求サービスコード】(R7.4~)'!$A$3:$A$340,0),2),"")</f>
        <v/>
      </c>
      <c r="E133" s="157"/>
      <c r="F133" s="47"/>
      <c r="G133" s="151" t="str">
        <f>IFERROR(INDEX('【請求サービスコード】(R7.4~)'!$A$3:$C$340,MATCH(F133,'【請求サービスコード】(R7.4~)'!$A$3:$A$340,0),3),"")</f>
        <v/>
      </c>
      <c r="H133" s="48"/>
      <c r="I133" s="152" t="str">
        <f t="shared" si="0"/>
        <v/>
      </c>
      <c r="J133" s="55"/>
      <c r="K133" s="59"/>
      <c r="L133" s="56"/>
      <c r="M133" s="94" t="str">
        <f>IFERROR(INDEX('【請求サービスコード】(R7.4~)'!$F$3:$H$10,MATCH(F133,'【請求サービスコード】(R7.4~)'!$F$3:$F$10,0),3),"")</f>
        <v/>
      </c>
      <c r="N133" s="95" t="str">
        <f t="shared" si="1"/>
        <v/>
      </c>
    </row>
    <row r="134" spans="2:14" s="12" customFormat="1" ht="24.95" customHeight="1" x14ac:dyDescent="0.15">
      <c r="B134" s="44"/>
      <c r="C134" s="45"/>
      <c r="D134" s="156" t="str">
        <f>IFERROR(INDEX('【請求サービスコード】(R7.4~)'!$A$3:$C$340,MATCH(F134,'【請求サービスコード】(R7.4~)'!$A$3:$A$340,0),2),"")</f>
        <v/>
      </c>
      <c r="E134" s="157"/>
      <c r="F134" s="47"/>
      <c r="G134" s="151" t="str">
        <f>IFERROR(INDEX('【請求サービスコード】(R7.4~)'!$A$3:$C$340,MATCH(F134,'【請求サービスコード】(R7.4~)'!$A$3:$A$340,0),3),"")</f>
        <v/>
      </c>
      <c r="H134" s="48"/>
      <c r="I134" s="152" t="str">
        <f t="shared" si="0"/>
        <v/>
      </c>
      <c r="J134" s="55"/>
      <c r="K134" s="59"/>
      <c r="L134" s="56"/>
      <c r="M134" s="94" t="str">
        <f>IFERROR(INDEX('【請求サービスコード】(R7.4~)'!$F$3:$H$10,MATCH(F134,'【請求サービスコード】(R7.4~)'!$F$3:$F$10,0),3),"")</f>
        <v/>
      </c>
      <c r="N134" s="95" t="str">
        <f t="shared" si="1"/>
        <v/>
      </c>
    </row>
    <row r="135" spans="2:14" s="12" customFormat="1" ht="24.95" customHeight="1" x14ac:dyDescent="0.15">
      <c r="B135" s="44"/>
      <c r="C135" s="45"/>
      <c r="D135" s="156" t="str">
        <f>IFERROR(INDEX('【請求サービスコード】(R7.4~)'!$A$3:$C$340,MATCH(F135,'【請求サービスコード】(R7.4~)'!$A$3:$A$340,0),2),"")</f>
        <v/>
      </c>
      <c r="E135" s="157"/>
      <c r="F135" s="47"/>
      <c r="G135" s="151" t="str">
        <f>IFERROR(INDEX('【請求サービスコード】(R7.4~)'!$A$3:$C$340,MATCH(F135,'【請求サービスコード】(R7.4~)'!$A$3:$A$340,0),3),"")</f>
        <v/>
      </c>
      <c r="H135" s="48"/>
      <c r="I135" s="152" t="str">
        <f t="shared" si="0"/>
        <v/>
      </c>
      <c r="J135" s="55"/>
      <c r="K135" s="59"/>
      <c r="L135" s="56"/>
      <c r="M135" s="94" t="str">
        <f>IFERROR(INDEX('【請求サービスコード】(R7.4~)'!$F$3:$H$10,MATCH(F135,'【請求サービスコード】(R7.4~)'!$F$3:$F$10,0),3),"")</f>
        <v/>
      </c>
      <c r="N135" s="95" t="str">
        <f t="shared" si="1"/>
        <v/>
      </c>
    </row>
    <row r="136" spans="2:14" s="12" customFormat="1" ht="24.95" customHeight="1" x14ac:dyDescent="0.15">
      <c r="B136" s="44"/>
      <c r="C136" s="45"/>
      <c r="D136" s="156" t="str">
        <f>IFERROR(INDEX('【請求サービスコード】(R7.4~)'!$A$3:$C$340,MATCH(F136,'【請求サービスコード】(R7.4~)'!$A$3:$A$340,0),2),"")</f>
        <v/>
      </c>
      <c r="E136" s="157"/>
      <c r="F136" s="47"/>
      <c r="G136" s="151" t="str">
        <f>IFERROR(INDEX('【請求サービスコード】(R7.4~)'!$A$3:$C$340,MATCH(F136,'【請求サービスコード】(R7.4~)'!$A$3:$A$340,0),3),"")</f>
        <v/>
      </c>
      <c r="H136" s="48"/>
      <c r="I136" s="152" t="str">
        <f t="shared" si="0"/>
        <v/>
      </c>
      <c r="J136" s="55"/>
      <c r="K136" s="59"/>
      <c r="L136" s="56"/>
      <c r="M136" s="94" t="str">
        <f>IFERROR(INDEX('【請求サービスコード】(R7.4~)'!$F$3:$H$10,MATCH(F136,'【請求サービスコード】(R7.4~)'!$F$3:$F$10,0),3),"")</f>
        <v/>
      </c>
      <c r="N136" s="95" t="str">
        <f t="shared" si="1"/>
        <v/>
      </c>
    </row>
    <row r="137" spans="2:14" s="12" customFormat="1" ht="24.95" customHeight="1" x14ac:dyDescent="0.15">
      <c r="B137" s="44"/>
      <c r="C137" s="45"/>
      <c r="D137" s="156" t="str">
        <f>IFERROR(INDEX('【請求サービスコード】(R7.4~)'!$A$3:$C$340,MATCH(F137,'【請求サービスコード】(R7.4~)'!$A$3:$A$340,0),2),"")</f>
        <v/>
      </c>
      <c r="E137" s="157"/>
      <c r="F137" s="47"/>
      <c r="G137" s="151" t="str">
        <f>IFERROR(INDEX('【請求サービスコード】(R7.4~)'!$A$3:$C$340,MATCH(F137,'【請求サービスコード】(R7.4~)'!$A$3:$A$340,0),3),"")</f>
        <v/>
      </c>
      <c r="H137" s="48"/>
      <c r="I137" s="152" t="str">
        <f t="shared" si="0"/>
        <v/>
      </c>
      <c r="J137" s="55"/>
      <c r="K137" s="59"/>
      <c r="L137" s="56"/>
      <c r="M137" s="94" t="str">
        <f>IFERROR(INDEX('【請求サービスコード】(R7.4~)'!$F$3:$H$10,MATCH(F137,'【請求サービスコード】(R7.4~)'!$F$3:$F$10,0),3),"")</f>
        <v/>
      </c>
      <c r="N137" s="95" t="str">
        <f t="shared" si="1"/>
        <v/>
      </c>
    </row>
    <row r="138" spans="2:14" s="12" customFormat="1" ht="24.95" customHeight="1" x14ac:dyDescent="0.15">
      <c r="B138" s="44"/>
      <c r="C138" s="45"/>
      <c r="D138" s="156" t="str">
        <f>IFERROR(INDEX('【請求サービスコード】(R7.4~)'!$A$3:$C$340,MATCH(F138,'【請求サービスコード】(R7.4~)'!$A$3:$A$340,0),2),"")</f>
        <v/>
      </c>
      <c r="E138" s="157"/>
      <c r="F138" s="47"/>
      <c r="G138" s="151" t="str">
        <f>IFERROR(INDEX('【請求サービスコード】(R7.4~)'!$A$3:$C$340,MATCH(F138,'【請求サービスコード】(R7.4~)'!$A$3:$A$340,0),3),"")</f>
        <v/>
      </c>
      <c r="H138" s="48"/>
      <c r="I138" s="152" t="str">
        <f t="shared" si="0"/>
        <v/>
      </c>
      <c r="J138" s="55"/>
      <c r="K138" s="59"/>
      <c r="L138" s="56"/>
      <c r="M138" s="94" t="str">
        <f>IFERROR(INDEX('【請求サービスコード】(R7.4~)'!$F$3:$H$10,MATCH(F138,'【請求サービスコード】(R7.4~)'!$F$3:$F$10,0),3),"")</f>
        <v/>
      </c>
      <c r="N138" s="95" t="str">
        <f t="shared" si="1"/>
        <v/>
      </c>
    </row>
    <row r="139" spans="2:14" s="12" customFormat="1" ht="24.95" customHeight="1" x14ac:dyDescent="0.15">
      <c r="B139" s="44"/>
      <c r="C139" s="45"/>
      <c r="D139" s="156" t="str">
        <f>IFERROR(INDEX('【請求サービスコード】(R7.4~)'!$A$3:$C$340,MATCH(F139,'【請求サービスコード】(R7.4~)'!$A$3:$A$340,0),2),"")</f>
        <v/>
      </c>
      <c r="E139" s="157"/>
      <c r="F139" s="47"/>
      <c r="G139" s="151" t="str">
        <f>IFERROR(INDEX('【請求サービスコード】(R7.4~)'!$A$3:$C$340,MATCH(F139,'【請求サービスコード】(R7.4~)'!$A$3:$A$340,0),3),"")</f>
        <v/>
      </c>
      <c r="H139" s="48"/>
      <c r="I139" s="152" t="str">
        <f t="shared" si="0"/>
        <v/>
      </c>
      <c r="J139" s="50"/>
      <c r="K139" s="51"/>
      <c r="L139" s="52"/>
      <c r="M139" s="94" t="str">
        <f>IFERROR(INDEX('【請求サービスコード】(R7.4~)'!$F$3:$H$10,MATCH(F139,'【請求サービスコード】(R7.4~)'!$F$3:$F$10,0),3),"")</f>
        <v/>
      </c>
      <c r="N139" s="95" t="str">
        <f t="shared" si="1"/>
        <v/>
      </c>
    </row>
    <row r="140" spans="2:14" s="12" customFormat="1" ht="24.95" customHeight="1" x14ac:dyDescent="0.15">
      <c r="B140" s="44"/>
      <c r="C140" s="45"/>
      <c r="D140" s="156" t="str">
        <f>IFERROR(INDEX('【請求サービスコード】(R7.4~)'!$A$3:$C$340,MATCH(F140,'【請求サービスコード】(R7.4~)'!$A$3:$A$340,0),2),"")</f>
        <v/>
      </c>
      <c r="E140" s="157"/>
      <c r="F140" s="47"/>
      <c r="G140" s="151" t="str">
        <f>IFERROR(INDEX('【請求サービスコード】(R7.4~)'!$A$3:$C$340,MATCH(F140,'【請求サービスコード】(R7.4~)'!$A$3:$A$340,0),3),"")</f>
        <v/>
      </c>
      <c r="H140" s="48"/>
      <c r="I140" s="152" t="str">
        <f t="shared" si="0"/>
        <v/>
      </c>
      <c r="J140" s="50"/>
      <c r="K140" s="51"/>
      <c r="L140" s="52"/>
      <c r="M140" s="94" t="str">
        <f>IFERROR(INDEX('【請求サービスコード】(R7.4~)'!$F$3:$H$10,MATCH(F140,'【請求サービスコード】(R7.4~)'!$F$3:$F$10,0),3),"")</f>
        <v/>
      </c>
      <c r="N140" s="95" t="str">
        <f t="shared" si="1"/>
        <v/>
      </c>
    </row>
    <row r="141" spans="2:14" s="12" customFormat="1" ht="24.95" customHeight="1" x14ac:dyDescent="0.15">
      <c r="B141" s="44"/>
      <c r="C141" s="45"/>
      <c r="D141" s="156" t="str">
        <f>IFERROR(INDEX('【請求サービスコード】(R7.4~)'!$A$3:$C$340,MATCH(F141,'【請求サービスコード】(R7.4~)'!$A$3:$A$340,0),2),"")</f>
        <v/>
      </c>
      <c r="E141" s="157"/>
      <c r="F141" s="47"/>
      <c r="G141" s="151" t="str">
        <f>IFERROR(INDEX('【請求サービスコード】(R7.4~)'!$A$3:$C$340,MATCH(F141,'【請求サービスコード】(R7.4~)'!$A$3:$A$340,0),3),"")</f>
        <v/>
      </c>
      <c r="H141" s="48"/>
      <c r="I141" s="152" t="str">
        <f t="shared" si="0"/>
        <v/>
      </c>
      <c r="J141" s="50"/>
      <c r="K141" s="51"/>
      <c r="L141" s="52"/>
      <c r="M141" s="94" t="str">
        <f>IFERROR(INDEX('【請求サービスコード】(R7.4~)'!$F$3:$H$10,MATCH(F141,'【請求サービスコード】(R7.4~)'!$F$3:$F$10,0),3),"")</f>
        <v/>
      </c>
      <c r="N141" s="95" t="str">
        <f t="shared" si="1"/>
        <v/>
      </c>
    </row>
    <row r="142" spans="2:14" s="12" customFormat="1" ht="24.95" customHeight="1" x14ac:dyDescent="0.15">
      <c r="B142" s="44"/>
      <c r="C142" s="45"/>
      <c r="D142" s="156" t="str">
        <f>IFERROR(INDEX('【請求サービスコード】(R7.4~)'!$A$3:$C$340,MATCH(F142,'【請求サービスコード】(R7.4~)'!$A$3:$A$340,0),2),"")</f>
        <v/>
      </c>
      <c r="E142" s="157"/>
      <c r="F142" s="47"/>
      <c r="G142" s="151" t="str">
        <f>IFERROR(INDEX('【請求サービスコード】(R7.4~)'!$A$3:$C$340,MATCH(F142,'【請求サービスコード】(R7.4~)'!$A$3:$A$340,0),3),"")</f>
        <v/>
      </c>
      <c r="H142" s="48"/>
      <c r="I142" s="152" t="str">
        <f t="shared" si="0"/>
        <v/>
      </c>
      <c r="J142" s="55"/>
      <c r="K142" s="58"/>
      <c r="L142" s="56"/>
      <c r="M142" s="94" t="str">
        <f>IFERROR(INDEX('【請求サービスコード】(R7.4~)'!$F$3:$H$10,MATCH(F142,'【請求サービスコード】(R7.4~)'!$F$3:$F$10,0),3),"")</f>
        <v/>
      </c>
      <c r="N142" s="95" t="str">
        <f t="shared" si="1"/>
        <v/>
      </c>
    </row>
    <row r="143" spans="2:14" s="12" customFormat="1" ht="24.95" customHeight="1" x14ac:dyDescent="0.15">
      <c r="B143" s="44"/>
      <c r="C143" s="45"/>
      <c r="D143" s="156" t="str">
        <f>IFERROR(INDEX('【請求サービスコード】(R7.4~)'!$A$3:$C$340,MATCH(F143,'【請求サービスコード】(R7.4~)'!$A$3:$A$340,0),2),"")</f>
        <v/>
      </c>
      <c r="E143" s="157"/>
      <c r="F143" s="47"/>
      <c r="G143" s="151" t="str">
        <f>IFERROR(INDEX('【請求サービスコード】(R7.4~)'!$A$3:$C$340,MATCH(F143,'【請求サービスコード】(R7.4~)'!$A$3:$A$340,0),3),"")</f>
        <v/>
      </c>
      <c r="H143" s="48"/>
      <c r="I143" s="152" t="str">
        <f t="shared" si="0"/>
        <v/>
      </c>
      <c r="J143" s="55"/>
      <c r="K143" s="58"/>
      <c r="L143" s="56"/>
      <c r="M143" s="94" t="str">
        <f>IFERROR(INDEX('【請求サービスコード】(R7.4~)'!$F$3:$H$10,MATCH(F143,'【請求サービスコード】(R7.4~)'!$F$3:$F$10,0),3),"")</f>
        <v/>
      </c>
      <c r="N143" s="95" t="str">
        <f t="shared" si="1"/>
        <v/>
      </c>
    </row>
    <row r="144" spans="2:14" s="12" customFormat="1" ht="24.95" customHeight="1" x14ac:dyDescent="0.15">
      <c r="B144" s="44"/>
      <c r="C144" s="45"/>
      <c r="D144" s="156" t="str">
        <f>IFERROR(INDEX('【請求サービスコード】(R7.4~)'!$A$3:$C$340,MATCH(F144,'【請求サービスコード】(R7.4~)'!$A$3:$A$340,0),2),"")</f>
        <v/>
      </c>
      <c r="E144" s="157"/>
      <c r="F144" s="47"/>
      <c r="G144" s="151" t="str">
        <f>IFERROR(INDEX('【請求サービスコード】(R7.4~)'!$A$3:$C$340,MATCH(F144,'【請求サービスコード】(R7.4~)'!$A$3:$A$340,0),3),"")</f>
        <v/>
      </c>
      <c r="H144" s="48"/>
      <c r="I144" s="152" t="str">
        <f t="shared" si="0"/>
        <v/>
      </c>
      <c r="J144" s="55"/>
      <c r="K144" s="59"/>
      <c r="L144" s="56"/>
      <c r="M144" s="94" t="str">
        <f>IFERROR(INDEX('【請求サービスコード】(R7.4~)'!$F$3:$H$10,MATCH(F144,'【請求サービスコード】(R7.4~)'!$F$3:$F$10,0),3),"")</f>
        <v/>
      </c>
      <c r="N144" s="95" t="str">
        <f t="shared" si="1"/>
        <v/>
      </c>
    </row>
    <row r="145" spans="2:14" s="12" customFormat="1" ht="24.95" customHeight="1" x14ac:dyDescent="0.15">
      <c r="B145" s="44"/>
      <c r="C145" s="45"/>
      <c r="D145" s="156" t="str">
        <f>IFERROR(INDEX('【請求サービスコード】(R7.4~)'!$A$3:$C$340,MATCH(F145,'【請求サービスコード】(R7.4~)'!$A$3:$A$340,0),2),"")</f>
        <v/>
      </c>
      <c r="E145" s="157"/>
      <c r="F145" s="47"/>
      <c r="G145" s="151" t="str">
        <f>IFERROR(INDEX('【請求サービスコード】(R7.4~)'!$A$3:$C$340,MATCH(F145,'【請求サービスコード】(R7.4~)'!$A$3:$A$340,0),3),"")</f>
        <v/>
      </c>
      <c r="H145" s="48"/>
      <c r="I145" s="152" t="str">
        <f t="shared" si="0"/>
        <v/>
      </c>
      <c r="J145" s="55"/>
      <c r="K145" s="59"/>
      <c r="L145" s="56"/>
      <c r="M145" s="94" t="str">
        <f>IFERROR(INDEX('【請求サービスコード】(R7.4~)'!$F$3:$H$10,MATCH(F145,'【請求サービスコード】(R7.4~)'!$F$3:$F$10,0),3),"")</f>
        <v/>
      </c>
      <c r="N145" s="95" t="str">
        <f t="shared" si="1"/>
        <v/>
      </c>
    </row>
    <row r="146" spans="2:14" s="12" customFormat="1" ht="24.95" customHeight="1" x14ac:dyDescent="0.15">
      <c r="B146" s="44"/>
      <c r="C146" s="45"/>
      <c r="D146" s="156" t="str">
        <f>IFERROR(INDEX('【請求サービスコード】(R7.4~)'!$A$3:$C$340,MATCH(F146,'【請求サービスコード】(R7.4~)'!$A$3:$A$340,0),2),"")</f>
        <v/>
      </c>
      <c r="E146" s="157"/>
      <c r="F146" s="47"/>
      <c r="G146" s="151" t="str">
        <f>IFERROR(INDEX('【請求サービスコード】(R7.4~)'!$A$3:$C$340,MATCH(F146,'【請求サービスコード】(R7.4~)'!$A$3:$A$340,0),3),"")</f>
        <v/>
      </c>
      <c r="H146" s="48"/>
      <c r="I146" s="152" t="str">
        <f t="shared" si="0"/>
        <v/>
      </c>
      <c r="J146" s="55"/>
      <c r="K146" s="59"/>
      <c r="L146" s="56"/>
      <c r="M146" s="94" t="str">
        <f>IFERROR(INDEX('【請求サービスコード】(R7.4~)'!$F$3:$H$10,MATCH(F146,'【請求サービスコード】(R7.4~)'!$F$3:$F$10,0),3),"")</f>
        <v/>
      </c>
      <c r="N146" s="95" t="str">
        <f t="shared" si="1"/>
        <v/>
      </c>
    </row>
    <row r="147" spans="2:14" s="12" customFormat="1" ht="24.95" customHeight="1" x14ac:dyDescent="0.15">
      <c r="B147" s="44"/>
      <c r="C147" s="45"/>
      <c r="D147" s="156" t="str">
        <f>IFERROR(INDEX('【請求サービスコード】(R7.4~)'!$A$3:$C$340,MATCH(F147,'【請求サービスコード】(R7.4~)'!$A$3:$A$340,0),2),"")</f>
        <v/>
      </c>
      <c r="E147" s="157"/>
      <c r="F147" s="47"/>
      <c r="G147" s="151" t="str">
        <f>IFERROR(INDEX('【請求サービスコード】(R7.4~)'!$A$3:$C$340,MATCH(F147,'【請求サービスコード】(R7.4~)'!$A$3:$A$340,0),3),"")</f>
        <v/>
      </c>
      <c r="H147" s="48"/>
      <c r="I147" s="152" t="str">
        <f t="shared" si="0"/>
        <v/>
      </c>
      <c r="J147" s="55"/>
      <c r="K147" s="59"/>
      <c r="L147" s="56"/>
      <c r="M147" s="94" t="str">
        <f>IFERROR(INDEX('【請求サービスコード】(R7.4~)'!$F$3:$H$10,MATCH(F147,'【請求サービスコード】(R7.4~)'!$F$3:$F$10,0),3),"")</f>
        <v/>
      </c>
      <c r="N147" s="95" t="str">
        <f t="shared" si="1"/>
        <v/>
      </c>
    </row>
    <row r="148" spans="2:14" s="12" customFormat="1" ht="24.95" customHeight="1" x14ac:dyDescent="0.15">
      <c r="B148" s="44"/>
      <c r="C148" s="45"/>
      <c r="D148" s="156" t="str">
        <f>IFERROR(INDEX('【請求サービスコード】(R7.4~)'!$A$3:$C$340,MATCH(F148,'【請求サービスコード】(R7.4~)'!$A$3:$A$340,0),2),"")</f>
        <v/>
      </c>
      <c r="E148" s="157"/>
      <c r="F148" s="47"/>
      <c r="G148" s="151" t="str">
        <f>IFERROR(INDEX('【請求サービスコード】(R7.4~)'!$A$3:$C$340,MATCH(F148,'【請求サービスコード】(R7.4~)'!$A$3:$A$340,0),3),"")</f>
        <v/>
      </c>
      <c r="H148" s="48"/>
      <c r="I148" s="152" t="str">
        <f t="shared" si="0"/>
        <v/>
      </c>
      <c r="J148" s="55"/>
      <c r="K148" s="59"/>
      <c r="L148" s="56"/>
      <c r="M148" s="94" t="str">
        <f>IFERROR(INDEX('【請求サービスコード】(R7.4~)'!$F$3:$H$10,MATCH(F148,'【請求サービスコード】(R7.4~)'!$F$3:$F$10,0),3),"")</f>
        <v/>
      </c>
      <c r="N148" s="95" t="str">
        <f t="shared" si="1"/>
        <v/>
      </c>
    </row>
    <row r="149" spans="2:14" s="12" customFormat="1" ht="24.95" customHeight="1" x14ac:dyDescent="0.15">
      <c r="B149" s="44"/>
      <c r="C149" s="45"/>
      <c r="D149" s="156" t="str">
        <f>IFERROR(INDEX('【請求サービスコード】(R7.4~)'!$A$3:$C$340,MATCH(F149,'【請求サービスコード】(R7.4~)'!$A$3:$A$340,0),2),"")</f>
        <v/>
      </c>
      <c r="E149" s="157"/>
      <c r="F149" s="47"/>
      <c r="G149" s="151" t="str">
        <f>IFERROR(INDEX('【請求サービスコード】(R7.4~)'!$A$3:$C$340,MATCH(F149,'【請求サービスコード】(R7.4~)'!$A$3:$A$340,0),3),"")</f>
        <v/>
      </c>
      <c r="H149" s="48"/>
      <c r="I149" s="152" t="str">
        <f t="shared" si="0"/>
        <v/>
      </c>
      <c r="J149" s="55"/>
      <c r="K149" s="59"/>
      <c r="L149" s="56"/>
      <c r="M149" s="94" t="str">
        <f>IFERROR(INDEX('【請求サービスコード】(R7.4~)'!$F$3:$H$10,MATCH(F149,'【請求サービスコード】(R7.4~)'!$F$3:$F$10,0),3),"")</f>
        <v/>
      </c>
      <c r="N149" s="95" t="str">
        <f t="shared" si="1"/>
        <v/>
      </c>
    </row>
    <row r="150" spans="2:14" s="12" customFormat="1" ht="24.95" customHeight="1" x14ac:dyDescent="0.15">
      <c r="B150" s="44"/>
      <c r="C150" s="45"/>
      <c r="D150" s="156" t="str">
        <f>IFERROR(INDEX('【請求サービスコード】(R7.4~)'!$A$3:$C$340,MATCH(F150,'【請求サービスコード】(R7.4~)'!$A$3:$A$340,0),2),"")</f>
        <v/>
      </c>
      <c r="E150" s="157"/>
      <c r="F150" s="47"/>
      <c r="G150" s="151" t="str">
        <f>IFERROR(INDEX('【請求サービスコード】(R7.4~)'!$A$3:$C$340,MATCH(F150,'【請求サービスコード】(R7.4~)'!$A$3:$A$340,0),3),"")</f>
        <v/>
      </c>
      <c r="H150" s="48"/>
      <c r="I150" s="152" t="str">
        <f t="shared" si="0"/>
        <v/>
      </c>
      <c r="J150" s="55"/>
      <c r="K150" s="59"/>
      <c r="L150" s="56"/>
      <c r="M150" s="94" t="str">
        <f>IFERROR(INDEX('【請求サービスコード】(R7.4~)'!$F$3:$H$10,MATCH(F150,'【請求サービスコード】(R7.4~)'!$F$3:$F$10,0),3),"")</f>
        <v/>
      </c>
      <c r="N150" s="95" t="str">
        <f t="shared" si="1"/>
        <v/>
      </c>
    </row>
    <row r="151" spans="2:14" s="12" customFormat="1" ht="24.95" customHeight="1" x14ac:dyDescent="0.15">
      <c r="B151" s="44"/>
      <c r="C151" s="45"/>
      <c r="D151" s="156" t="str">
        <f>IFERROR(INDEX('【請求サービスコード】(R7.4~)'!$A$3:$C$340,MATCH(F151,'【請求サービスコード】(R7.4~)'!$A$3:$A$340,0),2),"")</f>
        <v/>
      </c>
      <c r="E151" s="157"/>
      <c r="F151" s="47"/>
      <c r="G151" s="151" t="str">
        <f>IFERROR(INDEX('【請求サービスコード】(R7.4~)'!$A$3:$C$340,MATCH(F151,'【請求サービスコード】(R7.4~)'!$A$3:$A$340,0),3),"")</f>
        <v/>
      </c>
      <c r="H151" s="48"/>
      <c r="I151" s="152" t="str">
        <f t="shared" si="0"/>
        <v/>
      </c>
      <c r="J151" s="55"/>
      <c r="K151" s="59"/>
      <c r="L151" s="56"/>
      <c r="M151" s="94" t="str">
        <f>IFERROR(INDEX('【請求サービスコード】(R7.4~)'!$F$3:$H$10,MATCH(F151,'【請求サービスコード】(R7.4~)'!$F$3:$F$10,0),3),"")</f>
        <v/>
      </c>
      <c r="N151" s="95" t="str">
        <f t="shared" si="1"/>
        <v/>
      </c>
    </row>
    <row r="152" spans="2:14" s="12" customFormat="1" ht="24.95" customHeight="1" x14ac:dyDescent="0.15">
      <c r="B152" s="44"/>
      <c r="C152" s="45"/>
      <c r="D152" s="156" t="str">
        <f>IFERROR(INDEX('【請求サービスコード】(R7.4~)'!$A$3:$C$340,MATCH(F152,'【請求サービスコード】(R7.4~)'!$A$3:$A$340,0),2),"")</f>
        <v/>
      </c>
      <c r="E152" s="157"/>
      <c r="F152" s="47"/>
      <c r="G152" s="151" t="str">
        <f>IFERROR(INDEX('【請求サービスコード】(R7.4~)'!$A$3:$C$340,MATCH(F152,'【請求サービスコード】(R7.4~)'!$A$3:$A$340,0),3),"")</f>
        <v/>
      </c>
      <c r="H152" s="48"/>
      <c r="I152" s="152" t="str">
        <f t="shared" si="0"/>
        <v/>
      </c>
      <c r="J152" s="55"/>
      <c r="K152" s="59"/>
      <c r="L152" s="56"/>
      <c r="M152" s="94" t="str">
        <f>IFERROR(INDEX('【請求サービスコード】(R7.4~)'!$F$3:$H$10,MATCH(F152,'【請求サービスコード】(R7.4~)'!$F$3:$F$10,0),3),"")</f>
        <v/>
      </c>
      <c r="N152" s="95" t="str">
        <f t="shared" si="1"/>
        <v/>
      </c>
    </row>
    <row r="153" spans="2:14" s="12" customFormat="1" ht="24.95" customHeight="1" x14ac:dyDescent="0.15">
      <c r="B153" s="44"/>
      <c r="C153" s="45"/>
      <c r="D153" s="156" t="str">
        <f>IFERROR(INDEX('【請求サービスコード】(R7.4~)'!$A$3:$C$340,MATCH(F153,'【請求サービスコード】(R7.4~)'!$A$3:$A$340,0),2),"")</f>
        <v/>
      </c>
      <c r="E153" s="157"/>
      <c r="F153" s="47"/>
      <c r="G153" s="151" t="str">
        <f>IFERROR(INDEX('【請求サービスコード】(R7.4~)'!$A$3:$C$340,MATCH(F153,'【請求サービスコード】(R7.4~)'!$A$3:$A$340,0),3),"")</f>
        <v/>
      </c>
      <c r="H153" s="48"/>
      <c r="I153" s="152" t="str">
        <f t="shared" si="0"/>
        <v/>
      </c>
      <c r="J153" s="55"/>
      <c r="K153" s="59"/>
      <c r="L153" s="56"/>
      <c r="M153" s="94" t="str">
        <f>IFERROR(INDEX('【請求サービスコード】(R7.4~)'!$F$3:$H$10,MATCH(F153,'【請求サービスコード】(R7.4~)'!$F$3:$F$10,0),3),"")</f>
        <v/>
      </c>
      <c r="N153" s="95" t="str">
        <f t="shared" si="1"/>
        <v/>
      </c>
    </row>
    <row r="154" spans="2:14" s="12" customFormat="1" ht="24.95" customHeight="1" x14ac:dyDescent="0.15">
      <c r="B154" s="44"/>
      <c r="C154" s="45"/>
      <c r="D154" s="156" t="str">
        <f>IFERROR(INDEX('【請求サービスコード】(R7.4~)'!$A$3:$C$340,MATCH(F154,'【請求サービスコード】(R7.4~)'!$A$3:$A$340,0),2),"")</f>
        <v/>
      </c>
      <c r="E154" s="157"/>
      <c r="F154" s="47"/>
      <c r="G154" s="151" t="str">
        <f>IFERROR(INDEX('【請求サービスコード】(R7.4~)'!$A$3:$C$340,MATCH(F154,'【請求サービスコード】(R7.4~)'!$A$3:$A$340,0),3),"")</f>
        <v/>
      </c>
      <c r="H154" s="48"/>
      <c r="I154" s="152" t="str">
        <f t="shared" si="0"/>
        <v/>
      </c>
      <c r="J154" s="55"/>
      <c r="K154" s="59"/>
      <c r="L154" s="56"/>
      <c r="M154" s="94" t="str">
        <f>IFERROR(INDEX('【請求サービスコード】(R7.4~)'!$F$3:$H$10,MATCH(F154,'【請求サービスコード】(R7.4~)'!$F$3:$F$10,0),3),"")</f>
        <v/>
      </c>
      <c r="N154" s="95" t="str">
        <f t="shared" si="1"/>
        <v/>
      </c>
    </row>
    <row r="155" spans="2:14" s="12" customFormat="1" ht="24.95" customHeight="1" x14ac:dyDescent="0.15">
      <c r="B155" s="44"/>
      <c r="C155" s="45"/>
      <c r="D155" s="156" t="str">
        <f>IFERROR(INDEX('【請求サービスコード】(R7.4~)'!$A$3:$C$340,MATCH(F155,'【請求サービスコード】(R7.4~)'!$A$3:$A$340,0),2),"")</f>
        <v/>
      </c>
      <c r="E155" s="157"/>
      <c r="F155" s="47"/>
      <c r="G155" s="151" t="str">
        <f>IFERROR(INDEX('【請求サービスコード】(R7.4~)'!$A$3:$C$340,MATCH(F155,'【請求サービスコード】(R7.4~)'!$A$3:$A$340,0),3),"")</f>
        <v/>
      </c>
      <c r="H155" s="48"/>
      <c r="I155" s="152" t="str">
        <f t="shared" si="0"/>
        <v/>
      </c>
      <c r="J155" s="55"/>
      <c r="K155" s="59"/>
      <c r="L155" s="56"/>
      <c r="M155" s="94" t="str">
        <f>IFERROR(INDEX('【請求サービスコード】(R7.4~)'!$F$3:$H$10,MATCH(F155,'【請求サービスコード】(R7.4~)'!$F$3:$F$10,0),3),"")</f>
        <v/>
      </c>
      <c r="N155" s="95" t="str">
        <f t="shared" si="1"/>
        <v/>
      </c>
    </row>
    <row r="156" spans="2:14" s="12" customFormat="1" ht="24.95" customHeight="1" x14ac:dyDescent="0.15">
      <c r="B156" s="44"/>
      <c r="C156" s="45"/>
      <c r="D156" s="156" t="str">
        <f>IFERROR(INDEX('【請求サービスコード】(R7.4~)'!$A$3:$C$340,MATCH(F156,'【請求サービスコード】(R7.4~)'!$A$3:$A$340,0),2),"")</f>
        <v/>
      </c>
      <c r="E156" s="157"/>
      <c r="F156" s="47"/>
      <c r="G156" s="151" t="str">
        <f>IFERROR(INDEX('【請求サービスコード】(R7.4~)'!$A$3:$C$340,MATCH(F156,'【請求サービスコード】(R7.4~)'!$A$3:$A$340,0),3),"")</f>
        <v/>
      </c>
      <c r="H156" s="48"/>
      <c r="I156" s="152" t="str">
        <f t="shared" si="0"/>
        <v/>
      </c>
      <c r="J156" s="55"/>
      <c r="K156" s="59"/>
      <c r="L156" s="56"/>
      <c r="M156" s="94" t="str">
        <f>IFERROR(INDEX('【請求サービスコード】(R7.4~)'!$F$3:$H$10,MATCH(F156,'【請求サービスコード】(R7.4~)'!$F$3:$F$10,0),3),"")</f>
        <v/>
      </c>
      <c r="N156" s="95" t="str">
        <f t="shared" si="1"/>
        <v/>
      </c>
    </row>
    <row r="157" spans="2:14" s="12" customFormat="1" ht="24.95" customHeight="1" x14ac:dyDescent="0.15">
      <c r="B157" s="44"/>
      <c r="C157" s="45"/>
      <c r="D157" s="156" t="str">
        <f>IFERROR(INDEX('【請求サービスコード】(R7.4~)'!$A$3:$C$340,MATCH(F157,'【請求サービスコード】(R7.4~)'!$A$3:$A$340,0),2),"")</f>
        <v/>
      </c>
      <c r="E157" s="157"/>
      <c r="F157" s="47"/>
      <c r="G157" s="151" t="str">
        <f>IFERROR(INDEX('【請求サービスコード】(R7.4~)'!$A$3:$C$340,MATCH(F157,'【請求サービスコード】(R7.4~)'!$A$3:$A$340,0),3),"")</f>
        <v/>
      </c>
      <c r="H157" s="48"/>
      <c r="I157" s="152" t="str">
        <f t="shared" si="0"/>
        <v/>
      </c>
      <c r="J157" s="50"/>
      <c r="K157" s="51"/>
      <c r="L157" s="52"/>
      <c r="M157" s="94" t="str">
        <f>IFERROR(INDEX('【請求サービスコード】(R7.4~)'!$F$3:$H$10,MATCH(F157,'【請求サービスコード】(R7.4~)'!$F$3:$F$10,0),3),"")</f>
        <v/>
      </c>
      <c r="N157" s="95" t="str">
        <f t="shared" si="1"/>
        <v/>
      </c>
    </row>
    <row r="158" spans="2:14" s="12" customFormat="1" ht="24.95" customHeight="1" x14ac:dyDescent="0.15">
      <c r="B158" s="44"/>
      <c r="C158" s="45"/>
      <c r="D158" s="156" t="str">
        <f>IFERROR(INDEX('【請求サービスコード】(R7.4~)'!$A$3:$C$340,MATCH(F158,'【請求サービスコード】(R7.4~)'!$A$3:$A$340,0),2),"")</f>
        <v/>
      </c>
      <c r="E158" s="157"/>
      <c r="F158" s="47"/>
      <c r="G158" s="151" t="str">
        <f>IFERROR(INDEX('【請求サービスコード】(R7.4~)'!$A$3:$C$340,MATCH(F158,'【請求サービスコード】(R7.4~)'!$A$3:$A$340,0),3),"")</f>
        <v/>
      </c>
      <c r="H158" s="48"/>
      <c r="I158" s="152" t="str">
        <f t="shared" si="0"/>
        <v/>
      </c>
      <c r="J158" s="50"/>
      <c r="K158" s="51"/>
      <c r="L158" s="52"/>
      <c r="M158" s="94" t="str">
        <f>IFERROR(INDEX('【請求サービスコード】(R7.4~)'!$F$3:$H$10,MATCH(F158,'【請求サービスコード】(R7.4~)'!$F$3:$F$10,0),3),"")</f>
        <v/>
      </c>
      <c r="N158" s="95" t="str">
        <f t="shared" si="1"/>
        <v/>
      </c>
    </row>
    <row r="159" spans="2:14" s="12" customFormat="1" ht="24.95" customHeight="1" x14ac:dyDescent="0.15">
      <c r="B159" s="44"/>
      <c r="C159" s="45"/>
      <c r="D159" s="156" t="str">
        <f>IFERROR(INDEX('【請求サービスコード】(R7.4~)'!$A$3:$C$340,MATCH(F159,'【請求サービスコード】(R7.4~)'!$A$3:$A$340,0),2),"")</f>
        <v/>
      </c>
      <c r="E159" s="157"/>
      <c r="F159" s="47"/>
      <c r="G159" s="151" t="str">
        <f>IFERROR(INDEX('【請求サービスコード】(R7.4~)'!$A$3:$C$340,MATCH(F159,'【請求サービスコード】(R7.4~)'!$A$3:$A$340,0),3),"")</f>
        <v/>
      </c>
      <c r="H159" s="48"/>
      <c r="I159" s="152" t="str">
        <f t="shared" si="0"/>
        <v/>
      </c>
      <c r="J159" s="50"/>
      <c r="K159" s="51"/>
      <c r="L159" s="52"/>
      <c r="M159" s="94" t="str">
        <f>IFERROR(INDEX('【請求サービスコード】(R7.4~)'!$F$3:$H$10,MATCH(F159,'【請求サービスコード】(R7.4~)'!$F$3:$F$10,0),3),"")</f>
        <v/>
      </c>
      <c r="N159" s="95" t="str">
        <f t="shared" si="1"/>
        <v/>
      </c>
    </row>
    <row r="160" spans="2:14" s="12" customFormat="1" ht="24.95" customHeight="1" x14ac:dyDescent="0.15">
      <c r="B160" s="44"/>
      <c r="C160" s="45"/>
      <c r="D160" s="156" t="str">
        <f>IFERROR(INDEX('【請求サービスコード】(R7.4~)'!$A$3:$C$340,MATCH(F160,'【請求サービスコード】(R7.4~)'!$A$3:$A$340,0),2),"")</f>
        <v/>
      </c>
      <c r="E160" s="157"/>
      <c r="F160" s="47"/>
      <c r="G160" s="151" t="str">
        <f>IFERROR(INDEX('【請求サービスコード】(R7.4~)'!$A$3:$C$340,MATCH(F160,'【請求サービスコード】(R7.4~)'!$A$3:$A$340,0),3),"")</f>
        <v/>
      </c>
      <c r="H160" s="48"/>
      <c r="I160" s="152" t="str">
        <f t="shared" si="0"/>
        <v/>
      </c>
      <c r="J160" s="50"/>
      <c r="K160" s="51"/>
      <c r="L160" s="52"/>
      <c r="M160" s="94" t="str">
        <f>IFERROR(INDEX('【請求サービスコード】(R7.4~)'!$F$3:$H$10,MATCH(F160,'【請求サービスコード】(R7.4~)'!$F$3:$F$10,0),3),"")</f>
        <v/>
      </c>
      <c r="N160" s="95" t="str">
        <f t="shared" si="1"/>
        <v/>
      </c>
    </row>
    <row r="161" spans="2:14" s="12" customFormat="1" ht="24.95" customHeight="1" x14ac:dyDescent="0.15">
      <c r="B161" s="44"/>
      <c r="C161" s="45"/>
      <c r="D161" s="156" t="str">
        <f>IFERROR(INDEX('【請求サービスコード】(R7.4~)'!$A$3:$C$340,MATCH(F161,'【請求サービスコード】(R7.4~)'!$A$3:$A$340,0),2),"")</f>
        <v/>
      </c>
      <c r="E161" s="157"/>
      <c r="F161" s="47"/>
      <c r="G161" s="151" t="str">
        <f>IFERROR(INDEX('【請求サービスコード】(R7.4~)'!$A$3:$C$340,MATCH(F161,'【請求サービスコード】(R7.4~)'!$A$3:$A$340,0),3),"")</f>
        <v/>
      </c>
      <c r="H161" s="48"/>
      <c r="I161" s="152" t="str">
        <f t="shared" si="0"/>
        <v/>
      </c>
      <c r="J161" s="50"/>
      <c r="K161" s="51"/>
      <c r="L161" s="52"/>
      <c r="M161" s="94" t="str">
        <f>IFERROR(INDEX('【請求サービスコード】(R7.4~)'!$F$3:$H$10,MATCH(F161,'【請求サービスコード】(R7.4~)'!$F$3:$F$10,0),3),"")</f>
        <v/>
      </c>
      <c r="N161" s="95" t="str">
        <f t="shared" si="1"/>
        <v/>
      </c>
    </row>
    <row r="162" spans="2:14" s="12" customFormat="1" ht="24.95" customHeight="1" x14ac:dyDescent="0.15">
      <c r="B162" s="44"/>
      <c r="C162" s="45"/>
      <c r="D162" s="156" t="str">
        <f>IFERROR(INDEX('【請求サービスコード】(R7.4~)'!$A$3:$C$340,MATCH(F162,'【請求サービスコード】(R7.4~)'!$A$3:$A$340,0),2),"")</f>
        <v/>
      </c>
      <c r="E162" s="157"/>
      <c r="F162" s="47"/>
      <c r="G162" s="151" t="str">
        <f>IFERROR(INDEX('【請求サービスコード】(R7.4~)'!$A$3:$C$340,MATCH(F162,'【請求サービスコード】(R7.4~)'!$A$3:$A$340,0),3),"")</f>
        <v/>
      </c>
      <c r="H162" s="48"/>
      <c r="I162" s="152" t="str">
        <f t="shared" si="0"/>
        <v/>
      </c>
      <c r="J162" s="50"/>
      <c r="K162" s="51"/>
      <c r="L162" s="52"/>
      <c r="M162" s="94" t="str">
        <f>IFERROR(INDEX('【請求サービスコード】(R7.4~)'!$F$3:$H$10,MATCH(F162,'【請求サービスコード】(R7.4~)'!$F$3:$F$10,0),3),"")</f>
        <v/>
      </c>
      <c r="N162" s="95" t="str">
        <f t="shared" si="1"/>
        <v/>
      </c>
    </row>
    <row r="163" spans="2:14" s="12" customFormat="1" ht="24.95" customHeight="1" x14ac:dyDescent="0.15">
      <c r="B163" s="44"/>
      <c r="C163" s="45"/>
      <c r="D163" s="156" t="str">
        <f>IFERROR(INDEX('【請求サービスコード】(R7.4~)'!$A$3:$C$340,MATCH(F163,'【請求サービスコード】(R7.4~)'!$A$3:$A$340,0),2),"")</f>
        <v/>
      </c>
      <c r="E163" s="157"/>
      <c r="F163" s="47"/>
      <c r="G163" s="151" t="str">
        <f>IFERROR(INDEX('【請求サービスコード】(R7.4~)'!$A$3:$C$340,MATCH(F163,'【請求サービスコード】(R7.4~)'!$A$3:$A$340,0),3),"")</f>
        <v/>
      </c>
      <c r="H163" s="48"/>
      <c r="I163" s="152" t="str">
        <f t="shared" si="0"/>
        <v/>
      </c>
      <c r="J163" s="50"/>
      <c r="K163" s="51"/>
      <c r="L163" s="52"/>
      <c r="M163" s="94" t="str">
        <f>IFERROR(INDEX('【請求サービスコード】(R7.4~)'!$F$3:$H$10,MATCH(F163,'【請求サービスコード】(R7.4~)'!$F$3:$F$10,0),3),"")</f>
        <v/>
      </c>
      <c r="N163" s="95" t="str">
        <f t="shared" si="1"/>
        <v/>
      </c>
    </row>
    <row r="164" spans="2:14" s="12" customFormat="1" ht="24.95" customHeight="1" x14ac:dyDescent="0.15">
      <c r="B164" s="44"/>
      <c r="C164" s="45"/>
      <c r="D164" s="156" t="str">
        <f>IFERROR(INDEX('【請求サービスコード】(R7.4~)'!$A$3:$C$340,MATCH(F164,'【請求サービスコード】(R7.4~)'!$A$3:$A$340,0),2),"")</f>
        <v/>
      </c>
      <c r="E164" s="157"/>
      <c r="F164" s="47"/>
      <c r="G164" s="151" t="str">
        <f>IFERROR(INDEX('【請求サービスコード】(R7.4~)'!$A$3:$C$340,MATCH(F164,'【請求サービスコード】(R7.4~)'!$A$3:$A$340,0),3),"")</f>
        <v/>
      </c>
      <c r="H164" s="48"/>
      <c r="I164" s="152" t="str">
        <f t="shared" si="0"/>
        <v/>
      </c>
      <c r="J164" s="50"/>
      <c r="K164" s="51"/>
      <c r="L164" s="52"/>
      <c r="M164" s="94" t="str">
        <f>IFERROR(INDEX('【請求サービスコード】(R7.4~)'!$F$3:$H$10,MATCH(F164,'【請求サービスコード】(R7.4~)'!$F$3:$F$10,0),3),"")</f>
        <v/>
      </c>
      <c r="N164" s="95" t="str">
        <f t="shared" si="1"/>
        <v/>
      </c>
    </row>
    <row r="165" spans="2:14" s="12" customFormat="1" ht="24.95" customHeight="1" x14ac:dyDescent="0.15">
      <c r="B165" s="44"/>
      <c r="C165" s="45"/>
      <c r="D165" s="156" t="str">
        <f>IFERROR(INDEX('【請求サービスコード】(R7.4~)'!$A$3:$C$340,MATCH(F165,'【請求サービスコード】(R7.4~)'!$A$3:$A$340,0),2),"")</f>
        <v/>
      </c>
      <c r="E165" s="157"/>
      <c r="F165" s="47"/>
      <c r="G165" s="151" t="str">
        <f>IFERROR(INDEX('【請求サービスコード】(R7.4~)'!$A$3:$C$340,MATCH(F165,'【請求サービスコード】(R7.4~)'!$A$3:$A$340,0),3),"")</f>
        <v/>
      </c>
      <c r="H165" s="48"/>
      <c r="I165" s="152" t="str">
        <f t="shared" si="0"/>
        <v/>
      </c>
      <c r="J165" s="50"/>
      <c r="K165" s="51"/>
      <c r="L165" s="52"/>
      <c r="M165" s="94" t="str">
        <f>IFERROR(INDEX('【請求サービスコード】(R7.4~)'!$F$3:$H$10,MATCH(F165,'【請求サービスコード】(R7.4~)'!$F$3:$F$10,0),3),"")</f>
        <v/>
      </c>
      <c r="N165" s="95" t="str">
        <f t="shared" si="1"/>
        <v/>
      </c>
    </row>
    <row r="166" spans="2:14" s="12" customFormat="1" ht="24.95" customHeight="1" x14ac:dyDescent="0.15">
      <c r="B166" s="44"/>
      <c r="C166" s="45"/>
      <c r="D166" s="156" t="str">
        <f>IFERROR(INDEX('【請求サービスコード】(R7.4~)'!$A$3:$C$340,MATCH(F166,'【請求サービスコード】(R7.4~)'!$A$3:$A$340,0),2),"")</f>
        <v/>
      </c>
      <c r="E166" s="157"/>
      <c r="F166" s="47"/>
      <c r="G166" s="151" t="str">
        <f>IFERROR(INDEX('【請求サービスコード】(R7.4~)'!$A$3:$C$340,MATCH(F166,'【請求サービスコード】(R7.4~)'!$A$3:$A$340,0),3),"")</f>
        <v/>
      </c>
      <c r="H166" s="48"/>
      <c r="I166" s="152" t="str">
        <f t="shared" si="0"/>
        <v/>
      </c>
      <c r="J166" s="50"/>
      <c r="K166" s="51"/>
      <c r="L166" s="52"/>
      <c r="M166" s="94" t="str">
        <f>IFERROR(INDEX('【請求サービスコード】(R7.4~)'!$F$3:$H$10,MATCH(F166,'【請求サービスコード】(R7.4~)'!$F$3:$F$10,0),3),"")</f>
        <v/>
      </c>
      <c r="N166" s="95" t="str">
        <f t="shared" si="1"/>
        <v/>
      </c>
    </row>
    <row r="167" spans="2:14" s="12" customFormat="1" ht="24.95" customHeight="1" x14ac:dyDescent="0.15">
      <c r="B167" s="44"/>
      <c r="C167" s="45"/>
      <c r="D167" s="156" t="str">
        <f>IFERROR(INDEX('【請求サービスコード】(R7.4~)'!$A$3:$C$340,MATCH(F167,'【請求サービスコード】(R7.4~)'!$A$3:$A$340,0),2),"")</f>
        <v/>
      </c>
      <c r="E167" s="157"/>
      <c r="F167" s="47"/>
      <c r="G167" s="151" t="str">
        <f>IFERROR(INDEX('【請求サービスコード】(R7.4~)'!$A$3:$C$340,MATCH(F167,'【請求サービスコード】(R7.4~)'!$A$3:$A$340,0),3),"")</f>
        <v/>
      </c>
      <c r="H167" s="48"/>
      <c r="I167" s="152" t="str">
        <f t="shared" si="0"/>
        <v/>
      </c>
      <c r="J167" s="50"/>
      <c r="K167" s="51"/>
      <c r="L167" s="52"/>
      <c r="M167" s="94" t="str">
        <f>IFERROR(INDEX('【請求サービスコード】(R7.4~)'!$F$3:$H$10,MATCH(F167,'【請求サービスコード】(R7.4~)'!$F$3:$F$10,0),3),"")</f>
        <v/>
      </c>
      <c r="N167" s="95" t="str">
        <f t="shared" si="1"/>
        <v/>
      </c>
    </row>
    <row r="168" spans="2:14" s="12" customFormat="1" ht="24.95" customHeight="1" x14ac:dyDescent="0.15">
      <c r="B168" s="44"/>
      <c r="C168" s="45"/>
      <c r="D168" s="156" t="str">
        <f>IFERROR(INDEX('【請求サービスコード】(R7.4~)'!$A$3:$C$340,MATCH(F168,'【請求サービスコード】(R7.4~)'!$A$3:$A$340,0),2),"")</f>
        <v/>
      </c>
      <c r="E168" s="157"/>
      <c r="F168" s="47"/>
      <c r="G168" s="151" t="str">
        <f>IFERROR(INDEX('【請求サービスコード】(R7.4~)'!$A$3:$C$340,MATCH(F168,'【請求サービスコード】(R7.4~)'!$A$3:$A$340,0),3),"")</f>
        <v/>
      </c>
      <c r="H168" s="48"/>
      <c r="I168" s="152" t="str">
        <f t="shared" si="0"/>
        <v/>
      </c>
      <c r="J168" s="50"/>
      <c r="K168" s="51"/>
      <c r="L168" s="52"/>
      <c r="M168" s="94" t="str">
        <f>IFERROR(INDEX('【請求サービスコード】(R7.4~)'!$F$3:$H$10,MATCH(F168,'【請求サービスコード】(R7.4~)'!$F$3:$F$10,0),3),"")</f>
        <v/>
      </c>
      <c r="N168" s="95" t="str">
        <f t="shared" si="1"/>
        <v/>
      </c>
    </row>
    <row r="169" spans="2:14" s="12" customFormat="1" ht="24.95" customHeight="1" thickBot="1" x14ac:dyDescent="0.2">
      <c r="B169" s="44"/>
      <c r="C169" s="45"/>
      <c r="D169" s="156" t="str">
        <f>IFERROR(INDEX('【請求サービスコード】(R7.4~)'!$A$3:$C$340,MATCH(F169,'【請求サービスコード】(R7.4~)'!$A$3:$A$340,0),2),"")</f>
        <v/>
      </c>
      <c r="E169" s="157"/>
      <c r="F169" s="47"/>
      <c r="G169" s="151" t="str">
        <f>IFERROR(INDEX('【請求サービスコード】(R7.4~)'!$A$3:$C$340,MATCH(F169,'【請求サービスコード】(R7.4~)'!$A$3:$A$340,0),3),"")</f>
        <v/>
      </c>
      <c r="H169" s="48"/>
      <c r="I169" s="153" t="str">
        <f t="shared" si="0"/>
        <v/>
      </c>
      <c r="J169" s="61"/>
      <c r="K169" s="62"/>
      <c r="L169" s="63"/>
      <c r="M169" s="97" t="str">
        <f>IFERROR(INDEX('【請求サービスコード】(R7.4~)'!$F$3:$H$10,MATCH(F169,'【請求サービスコード】(R7.4~)'!$F$3:$F$10,0),3),"")</f>
        <v/>
      </c>
      <c r="N169" s="98" t="str">
        <f t="shared" si="1"/>
        <v/>
      </c>
    </row>
    <row r="170" spans="2:14" ht="48" customHeight="1" thickTop="1" thickBot="1" x14ac:dyDescent="0.2">
      <c r="B170" s="36"/>
      <c r="C170" s="37"/>
      <c r="D170" s="37"/>
      <c r="E170" s="37"/>
      <c r="F170" s="37"/>
      <c r="G170" s="37"/>
      <c r="H170" s="38"/>
      <c r="I170" s="99" t="s">
        <v>689</v>
      </c>
      <c r="J170" s="66">
        <f>SUM(J8:J169)</f>
        <v>0</v>
      </c>
      <c r="K170" s="67">
        <f>SUM(K8:K169)</f>
        <v>0</v>
      </c>
      <c r="L170" s="68">
        <f>SUM(L8:L169)</f>
        <v>0</v>
      </c>
      <c r="M170" s="100"/>
      <c r="N170" s="101">
        <f>SUM(N8:N169)</f>
        <v>0</v>
      </c>
    </row>
    <row r="171" spans="2:14" ht="18" customHeight="1" x14ac:dyDescent="0.15">
      <c r="D171" s="33"/>
      <c r="E171" s="33"/>
      <c r="G171" s="35"/>
      <c r="I171" s="35"/>
      <c r="L171" s="39" t="s">
        <v>698</v>
      </c>
      <c r="M171" s="35"/>
      <c r="N171" s="39" t="s">
        <v>698</v>
      </c>
    </row>
  </sheetData>
  <sheetProtection algorithmName="SHA-512" hashValue="gb2+o07PeDXikTU/IQ2210pJ+BA5xFMAeExJg75aXWpSMhH7ruuaeOvcYQspu+gYHwaLegpin3Zv1uFB6uKsYA==" saltValue="zNF3zxYF0Pj7IorME3NE6A==" spinCount="100000" sheet="1" deleteRows="0"/>
  <mergeCells count="175">
    <mergeCell ref="D169:E169"/>
    <mergeCell ref="D163:E163"/>
    <mergeCell ref="D164:E164"/>
    <mergeCell ref="D165:E165"/>
    <mergeCell ref="D166:E166"/>
    <mergeCell ref="D167:E167"/>
    <mergeCell ref="D168:E168"/>
    <mergeCell ref="D157:E157"/>
    <mergeCell ref="D158:E158"/>
    <mergeCell ref="D159:E159"/>
    <mergeCell ref="D160:E160"/>
    <mergeCell ref="D161:E161"/>
    <mergeCell ref="D162:E162"/>
    <mergeCell ref="D151:E151"/>
    <mergeCell ref="D152:E152"/>
    <mergeCell ref="D153:E153"/>
    <mergeCell ref="D154:E154"/>
    <mergeCell ref="D155:E155"/>
    <mergeCell ref="D156:E156"/>
    <mergeCell ref="D145:E145"/>
    <mergeCell ref="D146:E146"/>
    <mergeCell ref="D147:E147"/>
    <mergeCell ref="D148:E148"/>
    <mergeCell ref="D149:E149"/>
    <mergeCell ref="D150:E150"/>
    <mergeCell ref="D139:E139"/>
    <mergeCell ref="D140:E140"/>
    <mergeCell ref="D141:E141"/>
    <mergeCell ref="D142:E142"/>
    <mergeCell ref="D143:E143"/>
    <mergeCell ref="D144:E144"/>
    <mergeCell ref="D133:E133"/>
    <mergeCell ref="D134:E134"/>
    <mergeCell ref="D135:E135"/>
    <mergeCell ref="D136:E136"/>
    <mergeCell ref="D137:E137"/>
    <mergeCell ref="D138:E138"/>
    <mergeCell ref="D127:E127"/>
    <mergeCell ref="D128:E128"/>
    <mergeCell ref="D129:E129"/>
    <mergeCell ref="D130:E130"/>
    <mergeCell ref="D131:E131"/>
    <mergeCell ref="D132:E132"/>
    <mergeCell ref="D121:E121"/>
    <mergeCell ref="D122:E122"/>
    <mergeCell ref="D123:E123"/>
    <mergeCell ref="D124:E124"/>
    <mergeCell ref="D125:E125"/>
    <mergeCell ref="D126:E126"/>
    <mergeCell ref="D115:E115"/>
    <mergeCell ref="D116:E116"/>
    <mergeCell ref="D117:E117"/>
    <mergeCell ref="D118:E118"/>
    <mergeCell ref="D119:E119"/>
    <mergeCell ref="D120:E120"/>
    <mergeCell ref="D109:E109"/>
    <mergeCell ref="D110:E110"/>
    <mergeCell ref="D111:E111"/>
    <mergeCell ref="D112:E112"/>
    <mergeCell ref="D113:E113"/>
    <mergeCell ref="D114:E114"/>
    <mergeCell ref="D103:E103"/>
    <mergeCell ref="D104:E104"/>
    <mergeCell ref="D105:E105"/>
    <mergeCell ref="D106:E106"/>
    <mergeCell ref="D107:E107"/>
    <mergeCell ref="D108:E108"/>
    <mergeCell ref="D97:E97"/>
    <mergeCell ref="D98:E98"/>
    <mergeCell ref="D99:E99"/>
    <mergeCell ref="D100:E100"/>
    <mergeCell ref="D101:E101"/>
    <mergeCell ref="D102:E102"/>
    <mergeCell ref="D91:E91"/>
    <mergeCell ref="D92:E92"/>
    <mergeCell ref="D93:E93"/>
    <mergeCell ref="D94:E94"/>
    <mergeCell ref="D95:E95"/>
    <mergeCell ref="D96:E96"/>
    <mergeCell ref="D85:E85"/>
    <mergeCell ref="D86:E86"/>
    <mergeCell ref="D87:E87"/>
    <mergeCell ref="D88:E88"/>
    <mergeCell ref="D89:E89"/>
    <mergeCell ref="D90:E90"/>
    <mergeCell ref="D79:E79"/>
    <mergeCell ref="D80:E80"/>
    <mergeCell ref="D81:E81"/>
    <mergeCell ref="D82:E82"/>
    <mergeCell ref="D83:E83"/>
    <mergeCell ref="D84:E84"/>
    <mergeCell ref="D73:E73"/>
    <mergeCell ref="D74:E74"/>
    <mergeCell ref="D75:E75"/>
    <mergeCell ref="D76:E76"/>
    <mergeCell ref="D77:E77"/>
    <mergeCell ref="D78:E78"/>
    <mergeCell ref="D67:E67"/>
    <mergeCell ref="D68:E68"/>
    <mergeCell ref="D69:E69"/>
    <mergeCell ref="D70:E70"/>
    <mergeCell ref="D71:E71"/>
    <mergeCell ref="D72:E72"/>
    <mergeCell ref="D61:E61"/>
    <mergeCell ref="D62:E62"/>
    <mergeCell ref="D63:E63"/>
    <mergeCell ref="D64:E64"/>
    <mergeCell ref="D65:E65"/>
    <mergeCell ref="D66:E66"/>
    <mergeCell ref="D55:E55"/>
    <mergeCell ref="D56:E56"/>
    <mergeCell ref="D57:E57"/>
    <mergeCell ref="D58:E58"/>
    <mergeCell ref="D59:E59"/>
    <mergeCell ref="D60:E60"/>
    <mergeCell ref="D49:E49"/>
    <mergeCell ref="D50:E50"/>
    <mergeCell ref="D51:E51"/>
    <mergeCell ref="D52:E52"/>
    <mergeCell ref="D53:E53"/>
    <mergeCell ref="D54:E54"/>
    <mergeCell ref="D43:E43"/>
    <mergeCell ref="D44:E44"/>
    <mergeCell ref="D45:E45"/>
    <mergeCell ref="D46:E46"/>
    <mergeCell ref="D47:E47"/>
    <mergeCell ref="D48:E48"/>
    <mergeCell ref="D37:E37"/>
    <mergeCell ref="D38:E38"/>
    <mergeCell ref="D39:E39"/>
    <mergeCell ref="D40:E40"/>
    <mergeCell ref="D41:E41"/>
    <mergeCell ref="D42:E42"/>
    <mergeCell ref="D31:E31"/>
    <mergeCell ref="D32:E32"/>
    <mergeCell ref="D33:E33"/>
    <mergeCell ref="D34:E34"/>
    <mergeCell ref="D35:E35"/>
    <mergeCell ref="D36:E36"/>
    <mergeCell ref="D25:E25"/>
    <mergeCell ref="D26:E26"/>
    <mergeCell ref="D27:E27"/>
    <mergeCell ref="D28:E28"/>
    <mergeCell ref="D29:E29"/>
    <mergeCell ref="D30:E30"/>
    <mergeCell ref="D19:E19"/>
    <mergeCell ref="D20:E20"/>
    <mergeCell ref="D21:E21"/>
    <mergeCell ref="D22:E22"/>
    <mergeCell ref="D23:E23"/>
    <mergeCell ref="D24:E24"/>
    <mergeCell ref="D13:E13"/>
    <mergeCell ref="D14:E14"/>
    <mergeCell ref="D15:E15"/>
    <mergeCell ref="D16:E16"/>
    <mergeCell ref="D17:E17"/>
    <mergeCell ref="D18:E18"/>
    <mergeCell ref="D10:E10"/>
    <mergeCell ref="D11:E11"/>
    <mergeCell ref="D12:E12"/>
    <mergeCell ref="G6:G7"/>
    <mergeCell ref="H6:H7"/>
    <mergeCell ref="I6:I7"/>
    <mergeCell ref="J6:J7"/>
    <mergeCell ref="K6:K7"/>
    <mergeCell ref="L6:L7"/>
    <mergeCell ref="C3:D3"/>
    <mergeCell ref="C4:D4"/>
    <mergeCell ref="B6:B7"/>
    <mergeCell ref="C6:C7"/>
    <mergeCell ref="D6:E7"/>
    <mergeCell ref="F6:F7"/>
    <mergeCell ref="M6:N6"/>
    <mergeCell ref="D8:E8"/>
    <mergeCell ref="D9:E9"/>
  </mergeCells>
  <phoneticPr fontId="2"/>
  <dataValidations count="2">
    <dataValidation imeMode="on" allowBlank="1" showInputMessage="1" showErrorMessage="1" sqref="C3:C4" xr:uid="{FC5BE48E-9813-4097-9631-1B6381EB6D61}"/>
    <dataValidation type="list" allowBlank="1" showInputMessage="1" showErrorMessage="1" sqref="C5" xr:uid="{48C33F7A-DE08-47CB-A327-F32AA1185590}">
      <formula1>$IV$1:$IV$4</formula1>
    </dataValidation>
  </dataValidations>
  <pageMargins left="0.59055118110236227" right="0.39370078740157483" top="0.39370078740157483" bottom="0.19685039370078741" header="0.31496062992125984" footer="0.11811023622047245"/>
  <pageSetup paperSize="9" scale="60" fitToHeight="0" orientation="landscape" r:id="rId1"/>
  <headerFooter alignWithMargins="0">
    <oddHeader xml:space="preserve">&amp;R&amp;"ＭＳ Ｐゴシック,太字 斜体"&amp;12
</oddHeader>
    <oddFooter>&amp;L＊課税世帯の利用者負担額は総費用額の１０％ですが、障害福祉サービスと地域生活支援事業で利用者負担上限月額を一体的に管理しているため、他のサービス利用者については利用者負担額が総費用額の１０％でない場合がありま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【請求サービスコード】(R7.4~)</vt:lpstr>
      <vt:lpstr>Sheet1</vt:lpstr>
      <vt:lpstr>明細書(入力例)</vt:lpstr>
      <vt:lpstr>明細書</vt:lpstr>
      <vt:lpstr>明細書②</vt:lpstr>
      <vt:lpstr>明細書③</vt:lpstr>
      <vt:lpstr>明細書④</vt:lpstr>
      <vt:lpstr>明細書⑤</vt:lpstr>
      <vt:lpstr>明細書!Print_Area</vt:lpstr>
      <vt:lpstr>'明細書(入力例)'!Print_Area</vt:lpstr>
      <vt:lpstr>明細書②!Print_Area</vt:lpstr>
      <vt:lpstr>明細書③!Print_Area</vt:lpstr>
      <vt:lpstr>明細書④!Print_Area</vt:lpstr>
      <vt:lpstr>明細書⑤!Print_Area</vt:lpstr>
      <vt:lpstr>明細書!Print_Titles</vt:lpstr>
      <vt:lpstr>'明細書(入力例)'!Print_Titles</vt:lpstr>
      <vt:lpstr>明細書②!Print_Titles</vt:lpstr>
      <vt:lpstr>明細書③!Print_Titles</vt:lpstr>
      <vt:lpstr>明細書④!Print_Titles</vt:lpstr>
      <vt:lpstr>明細書⑤!Print_Titles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2023-09-26T05:34:45Z</dcterms:created>
  <dcterms:modified xsi:type="dcterms:W3CDTF">2025-05-07T05:55:03Z</dcterms:modified>
</cp:coreProperties>
</file>